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GDPR\"/>
    </mc:Choice>
  </mc:AlternateContent>
  <bookViews>
    <workbookView xWindow="0" yWindow="0" windowWidth="28800" windowHeight="12345"/>
  </bookViews>
  <sheets>
    <sheet name="Kontrolní záznamy ZŠ a MŠ" sheetId="2" r:id="rId1"/>
  </sheets>
  <definedNames>
    <definedName name="_xlnm._FilterDatabase" localSheetId="0" hidden="1">'Kontrolní záznamy ZŠ a MŠ'!$B$4:$B$68</definedName>
    <definedName name="_xlnm.Criteria" localSheetId="0">'Kontrolní záznamy ZŠ a MŠ'!$B$3:$B$68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2" l="1"/>
  <c r="BC37" i="2" l="1"/>
  <c r="BB37" i="2"/>
  <c r="BA37" i="2"/>
  <c r="AZ37"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K54" i="2" l="1"/>
  <c r="H36" i="2"/>
  <c r="H34" i="2"/>
  <c r="H35" i="2"/>
  <c r="I34" i="2"/>
  <c r="J34" i="2"/>
  <c r="K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Y34" i="2"/>
  <c r="AZ34" i="2"/>
  <c r="BA34" i="2"/>
  <c r="BB34" i="2"/>
  <c r="BC34" i="2"/>
  <c r="I35" i="2"/>
  <c r="J35" i="2"/>
  <c r="K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I4" i="2"/>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H4" i="2" s="1"/>
  <c r="AI4" i="2" s="1"/>
  <c r="AJ4" i="2" s="1"/>
  <c r="AK4" i="2" s="1"/>
  <c r="AL4" i="2" s="1"/>
  <c r="AM4" i="2" s="1"/>
  <c r="AN4" i="2" s="1"/>
  <c r="AO4" i="2" s="1"/>
  <c r="AP4" i="2" s="1"/>
  <c r="AQ4" i="2" s="1"/>
  <c r="AR4" i="2" s="1"/>
  <c r="AS4" i="2" s="1"/>
  <c r="AT4" i="2" s="1"/>
  <c r="AU4" i="2" s="1"/>
  <c r="AV4" i="2" s="1"/>
  <c r="AW4" i="2" s="1"/>
  <c r="AX4" i="2" s="1"/>
  <c r="AY4" i="2" s="1"/>
  <c r="AZ4" i="2" s="1"/>
  <c r="BA4" i="2" s="1"/>
  <c r="BB4" i="2" s="1"/>
  <c r="BC4" i="2" s="1"/>
  <c r="H66" i="2" l="1"/>
  <c r="H68" i="2" s="1"/>
  <c r="I66" i="2"/>
  <c r="I68" i="2" s="1"/>
  <c r="J66" i="2"/>
  <c r="J68" i="2" s="1"/>
  <c r="K66" i="2"/>
  <c r="K68" i="2" s="1"/>
  <c r="L66" i="2"/>
  <c r="L68" i="2" s="1"/>
  <c r="M66" i="2"/>
  <c r="M68" i="2" s="1"/>
  <c r="N66" i="2"/>
  <c r="N68" i="2" s="1"/>
  <c r="O66" i="2"/>
  <c r="O68" i="2" s="1"/>
  <c r="P66" i="2"/>
  <c r="P68" i="2" s="1"/>
  <c r="Q66" i="2"/>
  <c r="Q68" i="2" s="1"/>
  <c r="R66" i="2"/>
  <c r="R68" i="2" s="1"/>
  <c r="S66" i="2"/>
  <c r="S68" i="2" s="1"/>
  <c r="T66" i="2"/>
  <c r="T68" i="2" s="1"/>
  <c r="U66" i="2"/>
  <c r="U68" i="2" s="1"/>
  <c r="V66" i="2"/>
  <c r="V68" i="2" s="1"/>
  <c r="W66" i="2"/>
  <c r="W68" i="2" s="1"/>
  <c r="X66" i="2"/>
  <c r="X68" i="2" s="1"/>
  <c r="Y66" i="2"/>
  <c r="Y68" i="2" s="1"/>
  <c r="Z66" i="2"/>
  <c r="Z68" i="2" s="1"/>
  <c r="AA66" i="2"/>
  <c r="AA68" i="2" s="1"/>
  <c r="AB66" i="2"/>
  <c r="AB68" i="2" s="1"/>
  <c r="AC66" i="2"/>
  <c r="AC68" i="2" s="1"/>
  <c r="AD66" i="2"/>
  <c r="AD68" i="2" s="1"/>
  <c r="AE66" i="2"/>
  <c r="AE68" i="2" s="1"/>
  <c r="AF66" i="2"/>
  <c r="AF68" i="2" s="1"/>
  <c r="AG66" i="2"/>
  <c r="AG68" i="2" s="1"/>
  <c r="AH66" i="2"/>
  <c r="AH68" i="2" s="1"/>
  <c r="AI66" i="2"/>
  <c r="AI68" i="2" s="1"/>
  <c r="AJ66" i="2"/>
  <c r="AJ68" i="2" s="1"/>
  <c r="AK66" i="2"/>
  <c r="AK68" i="2" s="1"/>
  <c r="AL66" i="2"/>
  <c r="AL68" i="2" s="1"/>
  <c r="AM66" i="2"/>
  <c r="AM68" i="2" s="1"/>
  <c r="AN66" i="2"/>
  <c r="AN68" i="2" s="1"/>
  <c r="AO66" i="2"/>
  <c r="AO68" i="2" s="1"/>
  <c r="AP66" i="2"/>
  <c r="AP68" i="2" s="1"/>
  <c r="AQ66" i="2"/>
  <c r="AQ68" i="2" s="1"/>
  <c r="AR66" i="2"/>
  <c r="AR68" i="2" s="1"/>
  <c r="AS66" i="2"/>
  <c r="AS68" i="2" s="1"/>
  <c r="AT66" i="2"/>
  <c r="AT68" i="2" s="1"/>
  <c r="AU66" i="2"/>
  <c r="AU68" i="2" s="1"/>
  <c r="AV66" i="2"/>
  <c r="AV68" i="2" s="1"/>
  <c r="AW66" i="2"/>
  <c r="AW68" i="2" s="1"/>
  <c r="AX66" i="2"/>
  <c r="AX68" i="2" s="1"/>
  <c r="AY66" i="2"/>
  <c r="AY68" i="2" s="1"/>
  <c r="AZ66" i="2"/>
  <c r="AZ68" i="2" s="1"/>
  <c r="BA66" i="2"/>
  <c r="BA68" i="2" s="1"/>
  <c r="BB66" i="2"/>
  <c r="BB68" i="2" s="1"/>
  <c r="BC66" i="2"/>
  <c r="BC68" i="2" s="1"/>
  <c r="J63" i="2"/>
  <c r="K63" i="2"/>
  <c r="L63" i="2"/>
  <c r="M63" i="2"/>
  <c r="N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I54" i="2"/>
  <c r="H54" i="2"/>
  <c r="J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I47" i="2"/>
  <c r="J47" i="2"/>
  <c r="J48" i="2" s="1"/>
  <c r="K47" i="2"/>
  <c r="K48" i="2" s="1"/>
  <c r="L47" i="2"/>
  <c r="L48" i="2" s="1"/>
  <c r="M47" i="2"/>
  <c r="M48" i="2" s="1"/>
  <c r="N47" i="2"/>
  <c r="N48" i="2" s="1"/>
  <c r="O47" i="2"/>
  <c r="O48" i="2" s="1"/>
  <c r="P47" i="2"/>
  <c r="P48" i="2" s="1"/>
  <c r="Q47" i="2"/>
  <c r="Q48" i="2" s="1"/>
  <c r="R47" i="2"/>
  <c r="R48" i="2" s="1"/>
  <c r="S47" i="2"/>
  <c r="S48" i="2" s="1"/>
  <c r="T47" i="2"/>
  <c r="T48" i="2" s="1"/>
  <c r="U47" i="2"/>
  <c r="U48" i="2" s="1"/>
  <c r="V47" i="2"/>
  <c r="V48" i="2" s="1"/>
  <c r="W47" i="2"/>
  <c r="W48" i="2" s="1"/>
  <c r="X47" i="2"/>
  <c r="X48" i="2" s="1"/>
  <c r="Y47" i="2"/>
  <c r="Y48" i="2" s="1"/>
  <c r="Z47" i="2"/>
  <c r="Z48" i="2" s="1"/>
  <c r="AA47" i="2"/>
  <c r="AA48" i="2" s="1"/>
  <c r="AB47" i="2"/>
  <c r="AB48" i="2" s="1"/>
  <c r="AC47" i="2"/>
  <c r="AC48" i="2" s="1"/>
  <c r="AD47" i="2"/>
  <c r="AD48" i="2" s="1"/>
  <c r="AE47" i="2"/>
  <c r="AE48" i="2" s="1"/>
  <c r="AF47" i="2"/>
  <c r="AF48" i="2" s="1"/>
  <c r="AG47" i="2"/>
  <c r="AG48" i="2" s="1"/>
  <c r="AH47" i="2"/>
  <c r="AH48" i="2" s="1"/>
  <c r="AI47" i="2"/>
  <c r="AI48" i="2" s="1"/>
  <c r="AJ47" i="2"/>
  <c r="AJ48" i="2" s="1"/>
  <c r="AK47" i="2"/>
  <c r="AK48" i="2" s="1"/>
  <c r="AL47" i="2"/>
  <c r="AL48" i="2" s="1"/>
  <c r="AM47" i="2"/>
  <c r="AM48" i="2" s="1"/>
  <c r="AN47" i="2"/>
  <c r="AN48" i="2" s="1"/>
  <c r="AO47" i="2"/>
  <c r="AO48" i="2" s="1"/>
  <c r="AP47" i="2"/>
  <c r="AP48" i="2" s="1"/>
  <c r="AQ47" i="2"/>
  <c r="AQ48" i="2" s="1"/>
  <c r="AR47" i="2"/>
  <c r="AR48" i="2" s="1"/>
  <c r="AS47" i="2"/>
  <c r="AS48" i="2" s="1"/>
  <c r="AT47" i="2"/>
  <c r="AT48" i="2" s="1"/>
  <c r="AU47" i="2"/>
  <c r="AU48" i="2" s="1"/>
  <c r="AV47" i="2"/>
  <c r="AV48" i="2" s="1"/>
  <c r="AW47" i="2"/>
  <c r="AW48" i="2" s="1"/>
  <c r="AX47" i="2"/>
  <c r="AX48" i="2" s="1"/>
  <c r="AY47" i="2"/>
  <c r="AY48" i="2" s="1"/>
  <c r="AZ47" i="2"/>
  <c r="AZ48" i="2" s="1"/>
  <c r="BA47" i="2"/>
  <c r="BA48" i="2" s="1"/>
  <c r="BB47" i="2"/>
  <c r="BB48" i="2" s="1"/>
  <c r="BC47" i="2"/>
  <c r="BC48" i="2" s="1"/>
  <c r="H40" i="2"/>
  <c r="J40" i="2"/>
  <c r="K40" i="2"/>
  <c r="L40" i="2"/>
  <c r="M40" i="2"/>
  <c r="N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I36" i="2"/>
  <c r="J36" i="2"/>
  <c r="K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AX36" i="2"/>
  <c r="AY36" i="2"/>
  <c r="AZ36" i="2"/>
  <c r="BA36" i="2"/>
  <c r="BB36" i="2"/>
  <c r="BC36"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C24" i="2"/>
  <c r="BB24" i="2"/>
  <c r="BA24" i="2"/>
  <c r="AZ24" i="2"/>
  <c r="AY24" i="2"/>
  <c r="AW24" i="2"/>
  <c r="AV24" i="2"/>
  <c r="AU24" i="2"/>
  <c r="AT24" i="2"/>
  <c r="AS24" i="2"/>
  <c r="AR24" i="2"/>
  <c r="AQ24" i="2"/>
  <c r="AP24" i="2"/>
  <c r="AO24" i="2"/>
  <c r="AN24" i="2"/>
  <c r="AM24" i="2"/>
  <c r="AL24" i="2"/>
  <c r="AK24" i="2"/>
  <c r="AJ24" i="2"/>
  <c r="AI24" i="2"/>
  <c r="AH24" i="2"/>
  <c r="AG24" i="2"/>
  <c r="AF24" i="2"/>
  <c r="AE24" i="2"/>
  <c r="AD24" i="2"/>
  <c r="AC24" i="2"/>
  <c r="AA24" i="2"/>
  <c r="Z24" i="2"/>
  <c r="Y24" i="2"/>
  <c r="X24" i="2"/>
  <c r="W24" i="2"/>
  <c r="U24" i="2"/>
  <c r="T24" i="2"/>
  <c r="S24" i="2"/>
  <c r="R24" i="2"/>
  <c r="Q24" i="2"/>
  <c r="P24" i="2"/>
  <c r="M24" i="2"/>
  <c r="L24" i="2"/>
  <c r="J24" i="2"/>
  <c r="AX24" i="2"/>
  <c r="BC67" i="2" l="1"/>
  <c r="BC2" i="2" s="1"/>
  <c r="AY67" i="2"/>
  <c r="AY2" i="2" s="1"/>
  <c r="AU67" i="2"/>
  <c r="AU2" i="2" s="1"/>
  <c r="AQ67" i="2"/>
  <c r="AQ2" i="2" s="1"/>
  <c r="AM67" i="2"/>
  <c r="AM2" i="2" s="1"/>
  <c r="AI67" i="2"/>
  <c r="AI2" i="2" s="1"/>
  <c r="AE67" i="2"/>
  <c r="AE2" i="2" s="1"/>
  <c r="AA67" i="2"/>
  <c r="AA2" i="2" s="1"/>
  <c r="W67" i="2"/>
  <c r="W2" i="2" s="1"/>
  <c r="S67" i="2"/>
  <c r="S2" i="2" s="1"/>
  <c r="O67" i="2"/>
  <c r="O2" i="2" s="1"/>
  <c r="K67" i="2"/>
  <c r="K2" i="2" s="1"/>
  <c r="BB67" i="2"/>
  <c r="BB2" i="2" s="1"/>
  <c r="AX67" i="2"/>
  <c r="AX2" i="2" s="1"/>
  <c r="AT67" i="2"/>
  <c r="AT2" i="2" s="1"/>
  <c r="AP67" i="2"/>
  <c r="AP2" i="2" s="1"/>
  <c r="AL67" i="2"/>
  <c r="AL2" i="2" s="1"/>
  <c r="AH67" i="2"/>
  <c r="AH2" i="2" s="1"/>
  <c r="AD67" i="2"/>
  <c r="AD2" i="2" s="1"/>
  <c r="Z67" i="2"/>
  <c r="Z2" i="2" s="1"/>
  <c r="V67" i="2"/>
  <c r="V2" i="2" s="1"/>
  <c r="R67" i="2"/>
  <c r="R2" i="2" s="1"/>
  <c r="N67" i="2"/>
  <c r="N2" i="2" s="1"/>
  <c r="J67" i="2"/>
  <c r="BA67" i="2"/>
  <c r="BA2" i="2" s="1"/>
  <c r="AW67" i="2"/>
  <c r="AW2" i="2" s="1"/>
  <c r="AS67" i="2"/>
  <c r="AS2" i="2" s="1"/>
  <c r="AO67" i="2"/>
  <c r="AO2" i="2" s="1"/>
  <c r="AK67" i="2"/>
  <c r="AK2" i="2" s="1"/>
  <c r="AG67" i="2"/>
  <c r="AG2" i="2" s="1"/>
  <c r="AC67" i="2"/>
  <c r="AC2" i="2" s="1"/>
  <c r="Y67" i="2"/>
  <c r="Y2" i="2" s="1"/>
  <c r="U67" i="2"/>
  <c r="Q67" i="2"/>
  <c r="M67" i="2"/>
  <c r="M2" i="2" s="1"/>
  <c r="I67" i="2"/>
  <c r="I2" i="2" s="1"/>
  <c r="AZ67" i="2"/>
  <c r="AZ2" i="2" s="1"/>
  <c r="AV67" i="2"/>
  <c r="AV2" i="2" s="1"/>
  <c r="AR67" i="2"/>
  <c r="AR2" i="2" s="1"/>
  <c r="AN67" i="2"/>
  <c r="AN2" i="2" s="1"/>
  <c r="AJ67" i="2"/>
  <c r="AJ2" i="2" s="1"/>
  <c r="AF67" i="2"/>
  <c r="AF2" i="2" s="1"/>
  <c r="AB67" i="2"/>
  <c r="AB2" i="2" s="1"/>
  <c r="X67" i="2"/>
  <c r="X2" i="2" s="1"/>
  <c r="T67" i="2"/>
  <c r="T2" i="2" s="1"/>
  <c r="P67" i="2"/>
  <c r="P2" i="2" s="1"/>
  <c r="L67" i="2"/>
  <c r="L2" i="2" s="1"/>
  <c r="H67" i="2"/>
  <c r="H2" i="2" s="1"/>
  <c r="U2" i="2"/>
  <c r="Q2" i="2"/>
</calcChain>
</file>

<file path=xl/comments1.xml><?xml version="1.0" encoding="utf-8"?>
<comments xmlns="http://schemas.openxmlformats.org/spreadsheetml/2006/main">
  <authors>
    <author>K1</author>
  </authors>
  <commentList>
    <comment ref="C1" authorId="0" shapeId="0">
      <text>
        <r>
          <rPr>
            <sz val="11"/>
            <color indexed="81"/>
            <rFont val="Tahoma"/>
            <family val="2"/>
            <charset val="238"/>
          </rPr>
          <t>"Naše" pojmenování, podle zvyklosti, třeba i vymezené pomocí použitého programu a dalších konkrétních okolností</t>
        </r>
      </text>
    </comment>
    <comment ref="A2" authorId="0" shapeId="0">
      <text>
        <r>
          <rPr>
            <b/>
            <sz val="9"/>
            <color indexed="81"/>
            <rFont val="Tahoma"/>
            <family val="2"/>
            <charset val="238"/>
          </rPr>
          <t>Tento kontrolní záznam je duševním vlastnictvím autora a SMS ČR. Nelze jej šířit mimo rozsah plnění smlouvy se SMS ČR.</t>
        </r>
        <r>
          <rPr>
            <sz val="9"/>
            <color indexed="81"/>
            <rFont val="Tahoma"/>
            <family val="2"/>
            <charset val="238"/>
          </rPr>
          <t xml:space="preserve">
</t>
        </r>
      </text>
    </comment>
    <comment ref="C6" authorId="0" shapeId="0">
      <text>
        <r>
          <rPr>
            <sz val="9"/>
            <color indexed="81"/>
            <rFont val="Tahoma"/>
            <family val="2"/>
            <charset val="238"/>
          </rPr>
          <t>kdo určuje, proč a jak se mají OÚ zpracovávat, s agendou rutinně pracuje a má za ni odpovědnost. Zpravidla starosta, tajemník, účetní, příp. vedoucí odboru či oddělení, případně určený specialista. To platí i v případě zpracování na základě zákona.</t>
        </r>
      </text>
    </comment>
    <comment ref="C7" authorId="0" shapeId="0">
      <text>
        <r>
          <rPr>
            <b/>
            <sz val="9"/>
            <color indexed="81"/>
            <rFont val="Tahoma"/>
            <family val="2"/>
            <charset val="238"/>
          </rPr>
          <t>zda jsem správcem nebo zpracovatelem. V případě, že jsem zpracovatelem, jméno a kontaktní údaje  správce, pro něhož  jednám, a jeho pověřenec
Správce</t>
        </r>
        <r>
          <rPr>
            <sz val="9"/>
            <color indexed="81"/>
            <rFont val="Tahoma"/>
            <family val="2"/>
            <charset val="238"/>
          </rPr>
          <t xml:space="preserv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t>
        </r>
        <r>
          <rPr>
            <b/>
            <sz val="9"/>
            <color indexed="81"/>
            <rFont val="Tahoma"/>
            <family val="2"/>
            <charset val="238"/>
          </rPr>
          <t>Zpracovatelem</t>
        </r>
        <r>
          <rPr>
            <sz val="9"/>
            <color indexed="81"/>
            <rFont val="Tahoma"/>
            <family val="2"/>
            <charset val="238"/>
          </rPr>
          <t xml:space="preserve">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r>
      </text>
    </comment>
    <comment ref="C8" authorId="0" shapeId="0">
      <text>
        <r>
          <rPr>
            <sz val="9"/>
            <color indexed="81"/>
            <rFont val="Tahoma"/>
            <family val="2"/>
            <charset val="238"/>
          </rPr>
          <t xml:space="preserve">Hlavní rozdělení je na způsob elektronický a listinný. Podrobněji popíšeme i software, v němž je elektronická forma. Upřesníme i podrobnosti, které orientují v tom, jak se fakticky s údaji nakládá (například formou spisu, formou evidenční knihy, pamětní knihy apod.)
Dále se se stručně popíše, jaká technika se pro zpracování používá. Např. "lokální stanice PC, vlastní server, záložní disk, pořadače, složky, kartotéka.
Technické vybavení se z hlediska analýzy rizik nazývá též "podpůrná aktiva".
</t>
        </r>
      </text>
    </comment>
    <comment ref="C9" authorId="0" shapeId="0">
      <text>
        <r>
          <rPr>
            <sz val="9"/>
            <color indexed="81"/>
            <rFont val="Tahoma"/>
            <family val="2"/>
            <charset val="238"/>
          </rPr>
          <t xml:space="preserve">Zda se pro danou agendu získávají osobní údaje zpravidla také z jiných zdrojů, než přímo od SÚ např. z jeho podání, žádosti.
Pokud ano, vyvolává to otázku, zda o tom je SÚ informován, a zda k takovému získání a připojení dalších údajů jsme oprávněni: pokud jde získávání údajů na základě zákona (např. veřejně  přístupné zdroje jako Katastr nemovitostí, registr dlužníků, anebo neveřejné zdroje (Evidence obyvatel), a zároveň získávané údaje opravdu potřebujeme pro daný účel, pak jsme oprávněni je takto používat.
</t>
        </r>
      </text>
    </comment>
    <comment ref="C10" authorId="0" shapeId="0">
      <text>
        <r>
          <rPr>
            <sz val="9"/>
            <color indexed="81"/>
            <rFont val="Tahoma"/>
            <family val="2"/>
            <charset val="238"/>
          </rPr>
          <t xml:space="preserve">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11" authorId="0" shapeId="0">
      <text>
        <r>
          <rPr>
            <sz val="9"/>
            <color indexed="81"/>
            <rFont val="Tahoma"/>
            <family val="2"/>
            <charset val="238"/>
          </rPr>
          <t xml:space="preserve">popis kategorií subjektů údajů. Slouží ke zveřejnění </t>
        </r>
        <r>
          <rPr>
            <b/>
            <sz val="9"/>
            <color indexed="81"/>
            <rFont val="Tahoma"/>
            <family val="2"/>
            <charset val="238"/>
          </rPr>
          <t xml:space="preserve">zobecněně popsaných kategorií SÚ </t>
        </r>
        <r>
          <rPr>
            <sz val="9"/>
            <color indexed="81"/>
            <rFont val="Tahoma"/>
            <family val="2"/>
            <charset val="238"/>
          </rPr>
          <t>v agendě. 
Položka se zveřejňuje.</t>
        </r>
      </text>
    </comment>
    <comment ref="C12" authorId="0" shapeId="0">
      <text>
        <r>
          <rPr>
            <sz val="9"/>
            <color indexed="81"/>
            <rFont val="Tahoma"/>
            <family val="2"/>
            <charset val="238"/>
          </rPr>
          <t xml:space="preserve">popis kategorií osobních údajů. Formulujeme souhrnným způsobem, bez detailů. Položka se zveřejňuje.
Z hlediska řízení rizik se nazývá též "primární aktiva".
</t>
        </r>
      </text>
    </comment>
    <comment ref="C13" authorId="0" shapeId="0">
      <text>
        <r>
          <rPr>
            <sz val="9"/>
            <color indexed="81"/>
            <rFont val="Tahoma"/>
            <family val="2"/>
            <charset val="238"/>
          </rPr>
          <t xml:space="preserve">Volný popis skutečného rozsahu údajů, co vše se obvykle žádá (např. ve formuláři), ve skutečném styku se subjektem údajů, anebo i následně přidává z jiných zdrojů, včetně případných detailů, zvláštností apod. 
Účelem je </t>
        </r>
        <r>
          <rPr>
            <b/>
            <sz val="9"/>
            <color indexed="81"/>
            <rFont val="Tahoma"/>
            <family val="2"/>
            <charset val="238"/>
          </rPr>
          <t xml:space="preserve">zde odhalit </t>
        </r>
        <r>
          <rPr>
            <sz val="9"/>
            <color indexed="81"/>
            <rFont val="Tahoma"/>
            <family val="2"/>
            <charset val="238"/>
          </rPr>
          <t xml:space="preserve">případné </t>
        </r>
        <r>
          <rPr>
            <b/>
            <sz val="9"/>
            <color indexed="81"/>
            <rFont val="Tahoma"/>
            <family val="2"/>
            <charset val="238"/>
          </rPr>
          <t>nadbytečné údaje</t>
        </r>
        <r>
          <rPr>
            <sz val="9"/>
            <color indexed="81"/>
            <rFont val="Tahoma"/>
            <family val="2"/>
            <charset val="238"/>
          </rPr>
          <t xml:space="preserve">, zaznamenat si je a vyznačit jako problém k řešení.
Na tuto otázku pak dále navážeme výrokem ANO / NE k otázce, zda </t>
        </r>
        <r>
          <rPr>
            <b/>
            <sz val="9"/>
            <color indexed="81"/>
            <rFont val="Tahoma"/>
            <family val="2"/>
            <charset val="238"/>
          </rPr>
          <t xml:space="preserve">"je dodržena minimalizace údajů?"
</t>
        </r>
        <r>
          <rPr>
            <sz val="9"/>
            <color indexed="81"/>
            <rFont val="Tahoma"/>
            <family val="2"/>
            <charset val="238"/>
          </rPr>
          <t>Tento podrobnější záznam je vhodný pro interní potřebu, zejména pro pozdější analyzování, když už si nepamatujeme, jak to vlastně přesně na místě bylo.</t>
        </r>
      </text>
    </comment>
    <comment ref="C14" authorId="0" shapeId="0">
      <text>
        <r>
          <rPr>
            <sz val="9"/>
            <color indexed="81"/>
            <rFont val="Tahoma"/>
            <family val="2"/>
            <charset val="238"/>
          </rPr>
          <t xml:space="preserve">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C15" authorId="0" shapeId="0">
      <text>
        <r>
          <rPr>
            <sz val="9"/>
            <color indexed="81"/>
            <rFont val="Tahoma"/>
            <family val="2"/>
            <charset val="238"/>
          </rPr>
          <t xml:space="preserve">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6" authorId="0" shapeId="0">
      <text>
        <r>
          <rPr>
            <sz val="9"/>
            <color indexed="81"/>
            <rFont val="Tahoma"/>
            <family val="2"/>
            <charset val="238"/>
          </rPr>
          <t xml:space="preserve">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t>
        </r>
        <r>
          <rPr>
            <b/>
            <sz val="9"/>
            <color indexed="81"/>
            <rFont val="Tahoma"/>
            <family val="2"/>
            <charset val="238"/>
          </rPr>
          <t>výrokem ANO / NE</t>
        </r>
        <r>
          <rPr>
            <sz val="9"/>
            <color indexed="81"/>
            <rFont val="Tahoma"/>
            <family val="2"/>
            <charset val="238"/>
          </rPr>
          <t xml:space="preserv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r>
      </text>
    </comment>
    <comment ref="C17" authorId="0" shapeId="0">
      <text>
        <r>
          <rPr>
            <sz val="9"/>
            <color indexed="81"/>
            <rFont val="Tahoma"/>
            <family val="2"/>
            <charset val="238"/>
          </rPr>
          <t>je-li to možné, obecný popis technických a organizačních bezpečnostních opatření uvedených v čl. 32 odst. 1.
Uvádí se jen pro vnitřní potřebu a pro případné poskytnutí dozorovému úřadu. Pro realistické zachycení stavu.
Např. "uzamčená místnost, úklid provádí externí uklízečka bez přítomnosti pracovníků, uzamčené snadno otevíratelné nábytkové skříně, antivir jako součást Windows 10, přihlášení do PC - účet s heslem, šifrování souboru heslem, šifrování disku notebooku, pseudonymizace".</t>
        </r>
      </text>
    </comment>
    <comment ref="C18" authorId="0" shapeId="0">
      <text>
        <r>
          <rPr>
            <sz val="9"/>
            <color indexed="81"/>
            <rFont val="Tahoma"/>
            <family val="2"/>
            <charset val="238"/>
          </rPr>
          <t>PRAKTICKY VŽDY SE</t>
        </r>
        <r>
          <rPr>
            <b/>
            <sz val="9"/>
            <color indexed="81"/>
            <rFont val="Tahoma"/>
            <family val="2"/>
            <charset val="238"/>
          </rPr>
          <t xml:space="preserve"> UVEDE NE</t>
        </r>
        <r>
          <rPr>
            <sz val="9"/>
            <color indexed="81"/>
            <rFont val="Tahoma"/>
            <family val="2"/>
            <charset val="238"/>
          </rPr>
          <t xml:space="preserv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9" authorId="0" shapeId="0">
      <text>
        <r>
          <rPr>
            <sz val="9"/>
            <color indexed="81"/>
            <rFont val="Tahoma"/>
            <family val="2"/>
            <charset val="238"/>
          </rPr>
          <t xml:space="preserve">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20" authorId="0" shapeId="0">
      <text>
        <r>
          <rPr>
            <sz val="9"/>
            <color indexed="81"/>
            <rFont val="Tahoma"/>
            <family val="2"/>
            <charset val="238"/>
          </rPr>
          <t xml:space="preserve">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21" authorId="0" shapeId="0">
      <text>
        <r>
          <rPr>
            <sz val="9"/>
            <color indexed="81"/>
            <rFont val="Tahoma"/>
            <family val="2"/>
            <charset val="238"/>
          </rPr>
          <t xml:space="preserve">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22" authorId="0" shapeId="0">
      <text>
        <r>
          <rPr>
            <sz val="9"/>
            <color indexed="81"/>
            <rFont val="Tahoma"/>
            <family val="2"/>
            <charset val="238"/>
          </rPr>
          <t xml:space="preserve">Typickým „zpracovatelem“ je dodavatel zajišťující provoz informačního systému </t>
        </r>
        <r>
          <rPr>
            <b/>
            <u/>
            <sz val="9"/>
            <color indexed="81"/>
            <rFont val="Tahoma"/>
            <family val="2"/>
            <charset val="238"/>
          </rPr>
          <t>na svém zařízen</t>
        </r>
        <r>
          <rPr>
            <sz val="9"/>
            <color indexed="81"/>
            <rFont val="Tahoma"/>
            <family val="2"/>
            <charset val="238"/>
          </rPr>
          <t>í (na svém serveru), včetně uložiště, nebo zpracování mzdové / účetní agendy externí firmou (vč. OSVČ) apod.</t>
        </r>
      </text>
    </comment>
    <comment ref="C23" authorId="0" shapeId="0">
      <text>
        <r>
          <rPr>
            <sz val="9"/>
            <color indexed="81"/>
            <rFont val="Tahoma"/>
            <family val="2"/>
            <charset val="238"/>
          </rPr>
          <t>Jde o osoby mimo správce a zpracovatele, oprávněné za určitých okolností seznámit se nárazově s OÚ. 
Nejde o tzv. "třetí stranu" podle čl. 4/1/10 ON.
Typicky jde o poskytování IT servisu na místě nebo dálkovým přístupem (např. programem Teamviewer).</t>
        </r>
      </text>
    </comment>
    <comment ref="C24" authorId="0" shapeId="0">
      <text>
        <r>
          <rPr>
            <sz val="9"/>
            <color indexed="81"/>
            <rFont val="Tahoma"/>
            <family val="2"/>
            <charset val="238"/>
          </rPr>
          <t xml:space="preserve">Navazuje na dvě předchozí položky (zpracovatel / třetí osoba).
Smlouva se </t>
        </r>
        <r>
          <rPr>
            <b/>
            <sz val="9"/>
            <color indexed="81"/>
            <rFont val="Tahoma"/>
            <family val="2"/>
            <charset val="238"/>
          </rPr>
          <t>zpracovatelem</t>
        </r>
        <r>
          <rPr>
            <sz val="9"/>
            <color indexed="81"/>
            <rFont val="Tahoma"/>
            <family val="2"/>
            <charset val="238"/>
          </rPr>
          <t xml:space="preserve"> musí splňovat požadavky podle čl. 28/3 ON. 
Smlouva se </t>
        </r>
        <r>
          <rPr>
            <b/>
            <sz val="9"/>
            <color indexed="81"/>
            <rFont val="Tahoma"/>
            <family val="2"/>
            <charset val="238"/>
          </rPr>
          <t>třetí osobou</t>
        </r>
        <r>
          <rPr>
            <sz val="9"/>
            <color indexed="81"/>
            <rFont val="Tahoma"/>
            <family val="2"/>
            <charset val="238"/>
          </rPr>
          <t xml:space="preserve"> musí splňovat požadavek podle čl. 5/1/f ("integrita a důvěrnost“), zejména mlčenlivost a závazek nijak při poskytování služby nezpracovávat OÚ.
ANO-NE = problém, nutno uzavřít řádné smlouvy.
</t>
        </r>
      </text>
    </comment>
    <comment ref="C25" authorId="0" shapeId="0">
      <text>
        <r>
          <rPr>
            <sz val="9"/>
            <color indexed="81"/>
            <rFont val="Tahoma"/>
            <family val="2"/>
            <charset val="238"/>
          </rPr>
          <t xml:space="preserve">Navazuje na předchozí položku. 
Pokud existuje zpracovatel, zda zapojuje do zpracování dalšího zpracovatele, což smí jen s výslovným souhlasem správce.
ANO-NE = problém, nutno napravit
</t>
        </r>
      </text>
    </comment>
    <comment ref="C26" authorId="0" shapeId="0">
      <text>
        <r>
          <rPr>
            <sz val="9"/>
            <color indexed="81"/>
            <rFont val="Tahoma"/>
            <family val="2"/>
            <charset val="238"/>
          </rPr>
          <t xml:space="preserve">zda zpracovávané OsÚ jsou "přiměřené, relevantní a omezené na nezbytný rozsah ve vztahu k účelu, pro který jsou zpracovávány („minimalizace údajů“)?
Jinými slovy, zda se v dané agendě nevyskytují (z jakýchkoliv důvodů, např. převzetí starých formulářů, ze zvyku) osobní údaje, které pro ni nejsou ve skutečnosti potřebné, agendu by bylo možné realizovat i bez nich.
Například zda se pořizují kopie průkazů, dokumentů (OP, rodný list apod.) tak, že kopie obsahují i údaje, pro agendu nepotřebné.
NE = problém, nutno přebytečné údaje nezískávat (např. z OP kopírovat jen nutné údaje – maska na OP), staré likvidovat.
</t>
        </r>
      </text>
    </comment>
    <comment ref="C27" authorId="0" shapeId="0">
      <text>
        <r>
          <rPr>
            <sz val="9"/>
            <color indexed="81"/>
            <rFont val="Tahoma"/>
            <family val="2"/>
            <charset val="238"/>
          </rPr>
          <t xml:space="preserve">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t>
        </r>
        <r>
          <rPr>
            <b/>
            <sz val="9"/>
            <color indexed="81"/>
            <rFont val="Tahoma"/>
            <family val="2"/>
            <charset val="238"/>
          </rPr>
          <t xml:space="preserve">NE </t>
        </r>
        <r>
          <rPr>
            <sz val="9"/>
            <color indexed="81"/>
            <rFont val="Tahoma"/>
            <family val="2"/>
            <charset val="238"/>
          </rPr>
          <t xml:space="preserve">= problém k řešení, ovšem s ohledem na míru rizika plynoucí z nepřesných osobních údajů (jak citelně zasáhnou nepřesnosti do života SÚ). U významných agend nutno zavést ověřování.
</t>
        </r>
        <r>
          <rPr>
            <b/>
            <sz val="9"/>
            <color indexed="81"/>
            <rFont val="Tahoma"/>
            <family val="2"/>
            <charset val="238"/>
          </rPr>
          <t xml:space="preserve">ANO-NE </t>
        </r>
        <r>
          <rPr>
            <sz val="9"/>
            <color indexed="81"/>
            <rFont val="Tahoma"/>
            <family val="2"/>
            <charset val="238"/>
          </rPr>
          <t xml:space="preserve">=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28" authorId="0" shapeId="0">
      <text>
        <r>
          <rPr>
            <sz val="9"/>
            <color indexed="81"/>
            <rFont val="Tahoma"/>
            <family val="2"/>
            <charset val="238"/>
          </rPr>
          <t xml:space="preserve">uchovávají se OÚ jen po dobu ne delší, než je </t>
        </r>
        <r>
          <rPr>
            <b/>
            <sz val="9"/>
            <color indexed="81"/>
            <rFont val="Tahoma"/>
            <family val="2"/>
            <charset val="238"/>
          </rPr>
          <t>nezbytné</t>
        </r>
        <r>
          <rPr>
            <sz val="9"/>
            <color indexed="81"/>
            <rFont val="Tahoma"/>
            <family val="2"/>
            <charset val="238"/>
          </rPr>
          <t xml:space="preserve"> pro účel zpracování? („omezení uložení“)
Zda se údaje ukládají zbytečně dlouho, kdy už nejsou potřebné pro stanovený účel.
NE = problém, který nutno řešit zpravidla likvidací, někdy pseudonymizací. Též nutno upřesnit interní předpis, mikro instrukci k tomuto zpracování</t>
        </r>
      </text>
    </comment>
    <comment ref="C29" authorId="0" shapeId="0">
      <text>
        <r>
          <rPr>
            <sz val="9"/>
            <color indexed="81"/>
            <rFont val="Tahoma"/>
            <family val="2"/>
            <charset val="238"/>
          </rPr>
          <t xml:space="preserve">Zda se OsÚ zpracovávají i pro jiné účely, než je stanovený účel zpracování?
Například zda údaje z evidence plátců odvozu odpadu se používají pro rozeslání informace o jiné záležitosti obce?
Obecně je takové zpracování ZAKÁZÁNO, jde o významný delikt. 
ON připouští výjimku pouze tehdy, pokud jsou splněny požadavky čl. 6/4.
(Čl. 6/4 umožňuje použít OÚ i pro "jiný účel" pouze na základě posouzení, že účely si jsou blízké, tzv. "slučitelné" a nemají negativní důsledek pro SÚ - podrobněji o tomto posouzení v čl. 6/4)
ANO-NE = problém, nutno takovým postupům zabránit.
</t>
        </r>
      </text>
    </comment>
    <comment ref="C30" authorId="0" shapeId="0">
      <text>
        <r>
          <rPr>
            <sz val="9"/>
            <color indexed="81"/>
            <rFont val="Tahoma"/>
            <family val="2"/>
            <charset val="238"/>
          </rPr>
          <t>Ve veřejné správě zatím zpravidla NE.
Jde o jakoukoliv službu poskytovanou elektronickými prostředky na individuální žádost uživatele podanou elektronickými prostředky poskytovanou zpravidla za úplatu. 
Pokud ano, pak na tento aspekt navazuje:
a) snížená věková hranice samostatného souhlasu dítěte (čl. 8), 
b) povinnost bez dalšího OÚ vymazat na žádost SÚ (17/1/f)
c) možnost námitky SÚ automatizovanými prostředky (21/5)</t>
        </r>
      </text>
    </comment>
    <comment ref="C31" authorId="0" shapeId="0">
      <text>
        <r>
          <rPr>
            <sz val="9"/>
            <color indexed="81"/>
            <rFont val="Tahoma"/>
            <family val="2"/>
            <charset val="238"/>
          </rPr>
          <t xml:space="preserve">Je nutno u každé agendy (účelu zpracování) určit </t>
        </r>
        <r>
          <rPr>
            <b/>
            <sz val="9"/>
            <color indexed="81"/>
            <rFont val="Tahoma"/>
            <family val="2"/>
            <charset val="238"/>
          </rPr>
          <t xml:space="preserve">alespoň jeden </t>
        </r>
        <r>
          <rPr>
            <sz val="9"/>
            <color indexed="81"/>
            <rFont val="Tahoma"/>
            <family val="2"/>
            <charset val="238"/>
          </rPr>
          <t xml:space="preserve">"právní titul" (někdy též "zákonný důvod") zpracování dle čl. 6/1 ON. 
Pokud najdu více právních titulů, jeden zvolím jako hlavní, ostatní si uvedu v komentáři buňky.
Přípustné (pro všechny osobní údaje) jsou pouze tyto: 
</t>
        </r>
        <r>
          <rPr>
            <b/>
            <sz val="9"/>
            <color indexed="81"/>
            <rFont val="Tahoma"/>
            <family val="2"/>
            <charset val="238"/>
          </rPr>
          <t>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r>
        <r>
          <rPr>
            <sz val="9"/>
            <color indexed="81"/>
            <rFont val="Tahoma"/>
            <family val="2"/>
            <charset val="238"/>
          </rPr>
          <t xml:space="preserve">
Pokud se vkládá více právních titulů, je nutno je vepsat ručně, čímž se vymaže vložená automatická nabídka.
Pokud nelze agendu podřadit pod žádný z nich = PROBLÉM, zpracování nutno ihned ukončit, údaje zlikvidovat.
</t>
        </r>
      </text>
    </comment>
    <comment ref="C32" authorId="0" shapeId="0">
      <text>
        <r>
          <rPr>
            <sz val="9"/>
            <color indexed="81"/>
            <rFont val="Tahoma"/>
            <family val="2"/>
            <charset val="238"/>
          </rPr>
          <t xml:space="preserve">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r>
          <rPr>
            <b/>
            <sz val="9"/>
            <color indexed="81"/>
            <rFont val="Tahoma"/>
            <family val="2"/>
            <charset val="238"/>
          </rPr>
          <t xml:space="preserve">
</t>
        </r>
      </text>
    </comment>
    <comment ref="G32" authorId="0" shapeId="0">
      <text>
        <r>
          <rPr>
            <b/>
            <sz val="9"/>
            <color indexed="81"/>
            <rFont val="Tahoma"/>
            <family val="2"/>
            <charset val="238"/>
          </rPr>
          <t>K1:</t>
        </r>
        <r>
          <rPr>
            <sz val="9"/>
            <color indexed="81"/>
            <rFont val="Tahoma"/>
            <family val="2"/>
            <charset val="238"/>
          </rPr>
          <t xml:space="preserve">
v případě f) může být oprávněným zájmem např. u kamerového systému nebo u evidence klíčů "ochrana majetku", v případě sledování IP adres návštěvníků webu "kybernetická bezpečnost".</t>
        </r>
      </text>
    </comment>
    <comment ref="C33" authorId="0" shapeId="0">
      <text>
        <r>
          <rPr>
            <sz val="9"/>
            <color indexed="81"/>
            <rFont val="Tahoma"/>
            <family val="2"/>
            <charset val="238"/>
          </rPr>
          <t xml:space="preserve">zda byl k </t>
        </r>
        <r>
          <rPr>
            <b/>
            <sz val="9"/>
            <color indexed="81"/>
            <rFont val="Tahoma"/>
            <family val="2"/>
            <charset val="238"/>
          </rPr>
          <t>tomuto účelu</t>
        </r>
        <r>
          <rPr>
            <sz val="9"/>
            <color indexed="81"/>
            <rFont val="Tahoma"/>
            <family val="2"/>
            <charset val="238"/>
          </rPr>
          <t xml:space="preserve"> získáván souhlas (</t>
        </r>
        <r>
          <rPr>
            <b/>
            <sz val="9"/>
            <color indexed="81"/>
            <rFont val="Tahoma"/>
            <family val="2"/>
            <charset val="238"/>
          </rPr>
          <t>bez ohledu na to, zda správně či nadbytečně</t>
        </r>
        <r>
          <rPr>
            <sz val="9"/>
            <color indexed="81"/>
            <rFont val="Tahoma"/>
            <family val="2"/>
            <charset val="238"/>
          </rPr>
          <t xml:space="preserve">)? A pokud ano, zda oprávněně, tzn. zda neexistuje jiný (správný) právní titul?
Pokud ANO-NE = problém, nutno nahradit správným právním titulem (uvést ho v předchozích položkách). 
Dále je třeba provést likvidaci neoprávněných souhlasů. 
Může mít i vazbu na povinnost informovat SÚ o skutečném právním titulu zpracování (v případě dle čl. 6/1/e ON a § 7 ZZOÚ nepostačuje tato informace na webu)
</t>
        </r>
      </text>
    </comment>
    <comment ref="C34" authorId="0" shapeId="0">
      <text>
        <r>
          <rPr>
            <sz val="11"/>
            <color theme="1"/>
            <rFont val="Calibri"/>
            <family val="2"/>
            <charset val="238"/>
            <scheme val="minor"/>
          </rPr>
          <t xml:space="preserve">Pokud je právním důvodem souhlas, může ho správce doložit?
Dokládá se zpravidla listinně, též elektronicky záznamem s údaji o udělení souhlasu, lze doložit i jinak (situačně), ovšem důkazní břemeno je na správci.
ANO-NE = problém, nutno zastavit zpracování a získat souhlas (tato situace nastává jen tehdy, pokud neexistuje jiný správný právní titul!)
</t>
        </r>
      </text>
    </comment>
    <comment ref="C35" authorId="0" shapeId="0">
      <text>
        <r>
          <rPr>
            <sz val="10"/>
            <color indexed="81"/>
            <rFont val="Tahoma"/>
            <family val="2"/>
            <charset val="238"/>
          </rPr>
          <t xml:space="preserve">Pokud je právním titulem souhlas, jsou splněny požadavky čl. 4/11 ("svobodný, konkrétní, informovaný a jednoznačný projev vůle", daný "prohlášením či jiným zjevným potvrzením")? a čl. 7/2 (odlišitelnost, srozumitelnost ad.)? 
Byl SÚ před udělením souhlasu informován o možnosti jej odvolat? Je možné souhlas odvolat tak snadno jako jej poskytnout? (čl. 7/3)
ANO-NE = problém, nutno získat nově správně formulovaný souhlas
</t>
        </r>
      </text>
    </comment>
    <comment ref="C36" authorId="0" shapeId="0">
      <text>
        <r>
          <rPr>
            <sz val="9"/>
            <color indexed="81"/>
            <rFont val="Tahoma"/>
            <family val="2"/>
            <charset val="238"/>
          </rPr>
          <t xml:space="preserve">Jde či může jít o souhlas dítěte v souvislosti se službami informační společnosti? Ve veřejné správě obvykle NE.
Pokud ano, je souhlas pod 13 let schválen zákonným zástupcem? </t>
        </r>
      </text>
    </comment>
    <comment ref="C37" authorId="0" shapeId="0">
      <text>
        <r>
          <rPr>
            <sz val="9"/>
            <color indexed="81"/>
            <rFont val="Tahoma"/>
            <family val="2"/>
            <charset val="238"/>
          </rPr>
          <t xml:space="preserve">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r>
          <rPr>
            <b/>
            <sz val="9"/>
            <color indexed="81"/>
            <rFont val="Tahoma"/>
            <family val="2"/>
            <charset val="238"/>
          </rPr>
          <t xml:space="preserve">
</t>
        </r>
        <r>
          <rPr>
            <sz val="9"/>
            <color indexed="81"/>
            <rFont val="Tahoma"/>
            <family val="2"/>
            <charset val="238"/>
          </rPr>
          <t xml:space="preserve">
</t>
        </r>
      </text>
    </comment>
    <comment ref="C38" authorId="0" shapeId="0">
      <text>
        <r>
          <rPr>
            <b/>
            <sz val="9"/>
            <color indexed="81"/>
            <rFont val="Tahoma"/>
            <family val="2"/>
            <charset val="238"/>
          </rPr>
          <t>DEFINICE:</t>
        </r>
        <r>
          <rPr>
            <sz val="9"/>
            <color indexed="81"/>
            <rFont val="Tahoma"/>
            <family val="2"/>
            <charset val="238"/>
          </rPr>
          <t xml:space="preserve">
Citlivé údaje (označované v ON jako "zvláštní kategorie" jsou ty, které vypovídají o:
• </t>
        </r>
        <r>
          <rPr>
            <b/>
            <sz val="9"/>
            <color indexed="81"/>
            <rFont val="Tahoma"/>
            <family val="2"/>
            <charset val="238"/>
          </rPr>
          <t>rasovém</t>
        </r>
        <r>
          <rPr>
            <sz val="9"/>
            <color indexed="81"/>
            <rFont val="Tahoma"/>
            <family val="2"/>
            <charset val="238"/>
          </rPr>
          <t xml:space="preserve"> či </t>
        </r>
        <r>
          <rPr>
            <b/>
            <sz val="9"/>
            <color indexed="81"/>
            <rFont val="Tahoma"/>
            <family val="2"/>
            <charset val="238"/>
          </rPr>
          <t>etnickém</t>
        </r>
        <r>
          <rPr>
            <sz val="9"/>
            <color indexed="81"/>
            <rFont val="Tahoma"/>
            <family val="2"/>
            <charset val="238"/>
          </rPr>
          <t xml:space="preserve"> původu, 
• </t>
        </r>
        <r>
          <rPr>
            <b/>
            <sz val="9"/>
            <color indexed="81"/>
            <rFont val="Tahoma"/>
            <family val="2"/>
            <charset val="238"/>
          </rPr>
          <t>politických</t>
        </r>
        <r>
          <rPr>
            <sz val="9"/>
            <color indexed="81"/>
            <rFont val="Tahoma"/>
            <family val="2"/>
            <charset val="238"/>
          </rPr>
          <t xml:space="preserve"> názorech, 
• </t>
        </r>
        <r>
          <rPr>
            <b/>
            <sz val="9"/>
            <color indexed="81"/>
            <rFont val="Tahoma"/>
            <family val="2"/>
            <charset val="238"/>
          </rPr>
          <t>náboženském</t>
        </r>
        <r>
          <rPr>
            <sz val="9"/>
            <color indexed="81"/>
            <rFont val="Tahoma"/>
            <family val="2"/>
            <charset val="238"/>
          </rPr>
          <t xml:space="preserve"> vyznání či </t>
        </r>
        <r>
          <rPr>
            <b/>
            <sz val="9"/>
            <color indexed="81"/>
            <rFont val="Tahoma"/>
            <family val="2"/>
            <charset val="238"/>
          </rPr>
          <t>filozofickém</t>
        </r>
        <r>
          <rPr>
            <sz val="9"/>
            <color indexed="81"/>
            <rFont val="Tahoma"/>
            <family val="2"/>
            <charset val="238"/>
          </rPr>
          <t xml:space="preserve"> přesvědčení,
• členství v </t>
        </r>
        <r>
          <rPr>
            <b/>
            <sz val="9"/>
            <color indexed="81"/>
            <rFont val="Tahoma"/>
            <family val="2"/>
            <charset val="238"/>
          </rPr>
          <t>odborech,</t>
        </r>
        <r>
          <rPr>
            <sz val="9"/>
            <color indexed="81"/>
            <rFont val="Tahoma"/>
            <family val="2"/>
            <charset val="238"/>
          </rPr>
          <t xml:space="preserve"> 
Dále jimi je zpracování:
• </t>
        </r>
        <r>
          <rPr>
            <b/>
            <sz val="9"/>
            <color indexed="81"/>
            <rFont val="Tahoma"/>
            <family val="2"/>
            <charset val="238"/>
          </rPr>
          <t>genetických</t>
        </r>
        <r>
          <rPr>
            <sz val="9"/>
            <color indexed="81"/>
            <rFont val="Tahoma"/>
            <family val="2"/>
            <charset val="238"/>
          </rPr>
          <t xml:space="preserve"> údajů, 
• </t>
        </r>
        <r>
          <rPr>
            <b/>
            <sz val="9"/>
            <color indexed="81"/>
            <rFont val="Tahoma"/>
            <family val="2"/>
            <charset val="238"/>
          </rPr>
          <t>biometrických</t>
        </r>
        <r>
          <rPr>
            <sz val="9"/>
            <color indexed="81"/>
            <rFont val="Tahoma"/>
            <family val="2"/>
            <charset val="238"/>
          </rPr>
          <t xml:space="preserve"> údajů za účelem jedinečné identifikace fyzické osoby (např. fotografie pouze pokud ji zpracovává speciální zařízení na rozeznávání tváře, jinak ne)
• údajů o </t>
        </r>
        <r>
          <rPr>
            <b/>
            <sz val="9"/>
            <color indexed="81"/>
            <rFont val="Tahoma"/>
            <family val="2"/>
            <charset val="238"/>
          </rPr>
          <t>zdravotním</t>
        </r>
        <r>
          <rPr>
            <sz val="9"/>
            <color indexed="81"/>
            <rFont val="Tahoma"/>
            <family val="2"/>
            <charset val="238"/>
          </rPr>
          <t xml:space="preserve"> stavu
• </t>
        </r>
        <r>
          <rPr>
            <b/>
            <sz val="9"/>
            <color indexed="81"/>
            <rFont val="Tahoma"/>
            <family val="2"/>
            <charset val="238"/>
          </rPr>
          <t>sexuálním</t>
        </r>
        <r>
          <rPr>
            <sz val="9"/>
            <color indexed="81"/>
            <rFont val="Tahoma"/>
            <family val="2"/>
            <charset val="238"/>
          </rPr>
          <t xml:space="preserve"> životě nebo sexuální orientaci fyzické osoby.
Dále jde o OsÚ týkající se </t>
        </r>
        <r>
          <rPr>
            <b/>
            <sz val="9"/>
            <color indexed="81"/>
            <rFont val="Tahoma"/>
            <family val="2"/>
            <charset val="238"/>
          </rPr>
          <t>rozsudků v trestních věcech</t>
        </r>
        <r>
          <rPr>
            <sz val="9"/>
            <color indexed="81"/>
            <rFont val="Tahoma"/>
            <family val="2"/>
            <charset val="238"/>
          </rPr>
          <t xml:space="preserve"> a trestných činů.
</t>
        </r>
        <r>
          <rPr>
            <b/>
            <sz val="9"/>
            <color indexed="81"/>
            <rFont val="Tahoma"/>
            <family val="2"/>
            <charset val="238"/>
          </rPr>
          <t>ZODPOVĚZENÍ OTÁZKY:</t>
        </r>
        <r>
          <rPr>
            <sz val="9"/>
            <color indexed="81"/>
            <rFont val="Tahoma"/>
            <family val="2"/>
            <charset val="238"/>
          </rPr>
          <t xml:space="preserve">
jde o "zvláštních kategorií osobních údajů"? 
Pokud ano, který je </t>
        </r>
        <r>
          <rPr>
            <b/>
            <sz val="10"/>
            <color indexed="81"/>
            <rFont val="Tahoma"/>
            <family val="2"/>
            <charset val="238"/>
          </rPr>
          <t>právní titul</t>
        </r>
        <r>
          <rPr>
            <sz val="9"/>
            <color indexed="81"/>
            <rFont val="Tahoma"/>
            <family val="2"/>
            <charset val="238"/>
          </rPr>
          <t xml:space="preserve"> (někdy též "zákonný důvod") zpracování? 
Pokud najdu více právních titulů, jeden zvolím jako hlavní, ostatní si uvedu v komentáři buňky.
</t>
        </r>
        <r>
          <rPr>
            <b/>
            <sz val="9"/>
            <color indexed="81"/>
            <rFont val="Tahoma"/>
            <family val="2"/>
            <charset val="238"/>
          </rPr>
          <t>a) Souhlas 
b) pro zvl. účely pracovní a sociální 
c) Životně důležité zájmy nezpůsobilého SÚ   
d) vlastní členstvo někt. organizací 
e) zveřejněné samotným SÚ 
f) řešení právních nároků a rozhodování soudu, 
g) významný veřejný zákonný zájem 
h) preventivní, pracovní lékařství, zdravotní a sociální péče, léčba,  
i) veřejný zájem v oblasti veřejného zdraví 
j) archivace, věda, výzkum, statistika.</t>
        </r>
        <r>
          <rPr>
            <sz val="9"/>
            <color indexed="81"/>
            <rFont val="Tahoma"/>
            <family val="2"/>
            <charset val="238"/>
          </rPr>
          <t xml:space="preserve">
V případě OsÚ týkající se </t>
        </r>
        <r>
          <rPr>
            <b/>
            <sz val="9"/>
            <color indexed="81"/>
            <rFont val="Tahoma"/>
            <family val="2"/>
            <charset val="238"/>
          </rPr>
          <t>rozsudků v trestních věcech</t>
        </r>
        <r>
          <rPr>
            <sz val="9"/>
            <color indexed="81"/>
            <rFont val="Tahoma"/>
            <family val="2"/>
            <charset val="238"/>
          </rPr>
          <t xml:space="preserve"> a trestných činů je právním titulem </t>
        </r>
        <r>
          <rPr>
            <b/>
            <sz val="9"/>
            <color indexed="81"/>
            <rFont val="Tahoma"/>
            <family val="2"/>
            <charset val="238"/>
          </rPr>
          <t xml:space="preserve">čl. 10 ON </t>
        </r>
        <r>
          <rPr>
            <sz val="9"/>
            <color indexed="81"/>
            <rFont val="Tahoma"/>
            <family val="2"/>
            <charset val="238"/>
          </rPr>
          <t xml:space="preserve">za podmínky, že "se provádí pod dozorem orgánu veřejné moci" anebo "je oprávněné podle zákona".
Pokud PRÁVNÍ TITUL pro citlivé osobní údaje v této agendě nelze stanovit </t>
        </r>
        <r>
          <rPr>
            <b/>
            <sz val="9"/>
            <color indexed="81"/>
            <rFont val="Tahoma"/>
            <family val="2"/>
            <charset val="238"/>
          </rPr>
          <t>= problém. Jejich zpracování nutno ukončit a citlivé údaje likvidovat, agendu přeorganizovat tak, aby bylo možné ji realizovat i bez citlivých OsÚ.</t>
        </r>
      </text>
    </comment>
    <comment ref="C39" authorId="0" shapeId="0">
      <text>
        <r>
          <rPr>
            <sz val="9"/>
            <color indexed="81"/>
            <rFont val="Tahoma"/>
            <family val="2"/>
            <charset val="238"/>
          </rPr>
          <t xml:space="preserve">Pokud jde o  "citlivé údaje", jaký je při zpracování podle b/g/h/i/j konkrétní právní základ (ustanovení právního předpisu ČR)?
Pokud jej nelze stanovit = problém, nutno zpracování ukončit a údaje likvidovat
</t>
        </r>
      </text>
    </comment>
    <comment ref="C40" authorId="0" shapeId="0">
      <text>
        <r>
          <rPr>
            <sz val="9"/>
            <color indexed="81"/>
            <rFont val="Tahoma"/>
            <family val="2"/>
            <charset val="238"/>
          </rPr>
          <t xml:space="preserve">Pokud jde o "zvláštní údaje", splňují zpracování podle právních titulů b/g/h/i/j požadavky čl. 9 ? (tj. vhodné záruky, zejména mlčenlivost?)
b) pro zvl. účely pracovní a sociální; 
g) významný veřejný zákonný zájem; 
h) preventivní, pracovní lékařství, zdravotní a sociální péče, léčba, 
i) veřejný zájem v oblasti veřejného zdraví; 
j) archivace, věda, výzkum, statistika. </t>
        </r>
      </text>
    </comment>
    <comment ref="C41" authorId="0" shapeId="0">
      <text>
        <r>
          <rPr>
            <sz val="9"/>
            <color indexed="81"/>
            <rFont val="Tahoma"/>
            <family val="2"/>
            <charset val="238"/>
          </rPr>
          <t xml:space="preserve">Mají tito pracovníci přístup k OsÚ v pracovní náplni? 
Pokud NE - zpravidla je vhodné, aby byl přístup a operace s OsÚ v pracovní smlouvě / pracovní náplni upraveny. Jde o splnění požadavku ON, aby konkrétní osoby nakládaly s OsÚ pouze na příkaz správce (např. obce).
</t>
        </r>
      </text>
    </comment>
    <comment ref="C42" authorId="0" shapeId="0">
      <text>
        <r>
          <rPr>
            <sz val="9"/>
            <color indexed="81"/>
            <rFont val="Tahoma"/>
            <family val="2"/>
            <charset val="238"/>
          </rPr>
          <t xml:space="preserve">Mají určení pracovníci ve smlouvě výslovně mlčenlivost? 
Pokud NE - zpravidla je vhodné, pokud je ve vztahu ke zpracovávaným osobním údajům ve smlouvě upravena. Jde o prvek pro zajištění </t>
        </r>
        <r>
          <rPr>
            <i/>
            <sz val="9"/>
            <color indexed="81"/>
            <rFont val="Tahoma"/>
            <family val="2"/>
            <charset val="238"/>
          </rPr>
          <t>"ochrany pomocí vhodných ... organizačních opatření před neoprávněným či protiprávním zpracováním",</t>
        </r>
        <r>
          <rPr>
            <sz val="9"/>
            <color indexed="81"/>
            <rFont val="Tahoma"/>
            <family val="2"/>
            <charset val="238"/>
          </rPr>
          <t xml:space="preserve"> čl. 5/1/f ON.
</t>
        </r>
      </text>
    </comment>
    <comment ref="C43" authorId="0" shapeId="0">
      <text>
        <r>
          <rPr>
            <sz val="9"/>
            <color indexed="81"/>
            <rFont val="Tahoma"/>
            <family val="2"/>
            <charset val="238"/>
          </rPr>
          <t xml:space="preserve">Zda je technicky (zejm. přístupová oprávnění) anebo organizačně (interní předpis) určen okruh pracovníků, kteří potřebují s údaji pracovat? 
V organizační rovině - zda je přijato opatření pro zajištění toho, aby jakákoliv fyzická osoba, která jedná z pověření správce nebo zpracovatele a má přístup k osobním údajům, zpracovávala tyto osobní údaje pouze na pokyn správce, pokud jí jejich zpracování již neukládá právní předpis?
Zejména jde o formulaci pracovní / externí smlouvy, interních směrnic, popis práce.
Na to navazuje položka, zda zaměstnanci fakticky mají přístup jen k OsÚ uvedený v popisu práce.
</t>
        </r>
        <r>
          <rPr>
            <b/>
            <sz val="9"/>
            <color indexed="81"/>
            <rFont val="Tahoma"/>
            <family val="2"/>
            <charset val="238"/>
          </rPr>
          <t xml:space="preserve">ANO </t>
        </r>
        <r>
          <rPr>
            <sz val="9"/>
            <color indexed="81"/>
            <rFont val="Tahoma"/>
            <family val="2"/>
            <charset val="238"/>
          </rPr>
          <t xml:space="preserve">se uvede, pouze pokud tito určení pracovníci tento přístup skutečně potřebují, včetně případné nutnosti zastupování v nepřítomnosti? (princip N2K "need to know" - potřeba vědět)
</t>
        </r>
        <r>
          <rPr>
            <b/>
            <sz val="9"/>
            <color indexed="81"/>
            <rFont val="Tahoma"/>
            <family val="2"/>
            <charset val="238"/>
          </rPr>
          <t xml:space="preserve">NE </t>
        </r>
        <r>
          <rPr>
            <sz val="9"/>
            <color indexed="81"/>
            <rFont val="Tahoma"/>
            <family val="2"/>
            <charset val="238"/>
          </rPr>
          <t xml:space="preserve">= nutno takové opatření zavést.
</t>
        </r>
      </text>
    </comment>
    <comment ref="C44" authorId="0" shapeId="0">
      <text>
        <r>
          <rPr>
            <sz val="9"/>
            <color indexed="81"/>
            <rFont val="Tahoma"/>
            <family val="2"/>
            <charset val="238"/>
          </rPr>
          <t xml:space="preserve">zda je přístup pracovníků, kteří nejsou  určeni interním předpisem/pracovní náplní/smlouvou k práci s osobními údaji v IT systému , který to umožňuje, skutečně blokovaný ? (opravdu nemají přístupová práva?) Mají blokovanou alespoň možnost editace údajů?
Rozlišíme úplné blokování přístupu (řízený přístup - vymezené oblasti adresářů, disku), částečné blokování - pouze možnost nahlížet bez možnosti editace údajů. Možná je i kombinace těchot stavů.
</t>
        </r>
        <r>
          <rPr>
            <b/>
            <sz val="9"/>
            <color indexed="81"/>
            <rFont val="Tahoma"/>
            <family val="2"/>
            <charset val="238"/>
          </rPr>
          <t>NE</t>
        </r>
        <r>
          <rPr>
            <sz val="9"/>
            <color indexed="81"/>
            <rFont val="Tahoma"/>
            <family val="2"/>
            <charset val="238"/>
          </rPr>
          <t xml:space="preserve"> = problém, který je třeba řešit, zprvu určitě interním předpisem / pokynem, následně technicky - nastavením přístupu a oprávnění.
</t>
        </r>
      </text>
    </comment>
    <comment ref="C45" authorId="0" shapeId="0">
      <text>
        <r>
          <rPr>
            <sz val="9"/>
            <color indexed="81"/>
            <rFont val="Tahoma"/>
            <family val="2"/>
            <charset val="238"/>
          </rPr>
          <t xml:space="preserve">Je zajištěno, že v okamžiku získání osobních údajů od SÚ nebo z jiného zdroje (např. z Evidence obyvatel) se subjektům údajů poskytují informace podle čl. 13 a čl 14 ON? (Dosud platilo podle § 11 ZOOU.) 
Jde zejména o informace </t>
        </r>
        <r>
          <rPr>
            <b/>
            <sz val="9"/>
            <color indexed="81"/>
            <rFont val="Tahoma"/>
            <family val="2"/>
            <charset val="238"/>
          </rPr>
          <t>o správci, zpracovateli, pověřenci, účelech zpracování, právním titulu a základu, kategoriích osobních údajů, příjemcích OsÚ, předání do třetí země, době uložení, jakož i o právech SÚ (na přístup ke svým OsÚ, výmaz, opravu, námitku, podat stížnost k ÚOOÚ), zda požadování OsÚ plyne ze zákona či smlouvy a důsledky neposkytnutí OsÚ, zda dochází k automatizovanému rozhodování.</t>
        </r>
        <r>
          <rPr>
            <sz val="9"/>
            <color indexed="81"/>
            <rFont val="Tahoma"/>
            <family val="2"/>
            <charset val="238"/>
          </rPr>
          <t xml:space="preserve">
V případě, kdy je právním titulem e) úkol ve veřejném zájmu anebo f) oprávněný zájem, nutno zvlášť zkontrolovoat, zda je podána informace o možnosti námitky (řešíme v obecné informaci s odkazem na právní titul e) a f).
NE = problém, nutno informace podat (v některých případech lze i zveřejněním na webu - § 7 chystaného ZZOÚ, v jiných přikládat ke smlouvě, k případnému udělení souhlasu, v případě právního titulu „oprávněný zájem“ zpravidla při prvním kontaktu, např. u kamerového systému cedulky s odkazem na tyto informace)
</t>
        </r>
      </text>
    </comment>
    <comment ref="H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I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J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K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L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M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N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O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P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Q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R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S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T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U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V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W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X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Y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Z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A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B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C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D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E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F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G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H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I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J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K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L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M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N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O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P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Q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R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S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T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U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V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W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X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Y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Z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A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B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C45" authorId="0" shape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C46" authorId="0" shapeId="0">
      <text>
        <r>
          <rPr>
            <sz val="9"/>
            <color indexed="81"/>
            <rFont val="Tahoma"/>
            <family val="2"/>
            <charset val="238"/>
          </rPr>
          <t xml:space="preserve">jsou tyto informace prezentovány v elektronické formě na webu (včetně případných ikon, obrázků) strojově čitelné? Účelem je možnost i nevidomých osob je číst pomocí předčítacího zařízení.
</t>
        </r>
      </text>
    </comment>
    <comment ref="C47" authorId="0" shapeId="0">
      <text>
        <r>
          <rPr>
            <sz val="9"/>
            <color indexed="81"/>
            <rFont val="Tahoma"/>
            <family val="2"/>
            <charset val="238"/>
          </rPr>
          <t xml:space="preserve">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47" authorId="0" shapeId="0">
      <text>
        <r>
          <rPr>
            <b/>
            <sz val="9"/>
            <color indexed="81"/>
            <rFont val="Tahoma"/>
            <charset val="1"/>
          </rPr>
          <t>nutno vyplnit ručně</t>
        </r>
        <r>
          <rPr>
            <sz val="9"/>
            <color indexed="81"/>
            <rFont val="Tahoma"/>
            <charset val="1"/>
          </rPr>
          <t xml:space="preserve">
</t>
        </r>
      </text>
    </comment>
    <comment ref="C48" authorId="0" shapeId="0">
      <text>
        <r>
          <rPr>
            <sz val="9"/>
            <color indexed="81"/>
            <rFont val="Tahoma"/>
            <family val="2"/>
            <charset val="238"/>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t>
        </r>
      </text>
    </comment>
    <comment ref="G48" authorId="0" shapeId="0">
      <text>
        <r>
          <rPr>
            <b/>
            <sz val="9"/>
            <color indexed="81"/>
            <rFont val="Tahoma"/>
            <family val="2"/>
            <charset val="238"/>
          </rPr>
          <t xml:space="preserve">nutno vyplnit ručně, pokud není již automaticky vloženo X na základě toho, že v agendě se vůbec nezískávají údaje z jiných zdrojů (viz výše)
</t>
        </r>
        <r>
          <rPr>
            <sz val="9"/>
            <color indexed="81"/>
            <rFont val="Tahoma"/>
            <family val="2"/>
            <charset val="238"/>
          </rPr>
          <t xml:space="preserv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t>
        </r>
      </text>
    </comment>
    <comment ref="C49" authorId="0" shapeId="0">
      <text>
        <r>
          <rPr>
            <sz val="9"/>
            <color indexed="81"/>
            <rFont val="Tahoma"/>
            <family val="2"/>
            <charset val="238"/>
          </rPr>
          <t xml:space="preserve">Je zajištěna možnost zjistit, zda o určitém subjektu jsou OÚ zpracovávány? (na jeho žádost, včetně určení účelu, kategorie, příjemců, doby uložení, zda automatizované zpracování vč. profilování)
Účelem je odhalit problém, zaznamenat a vyznačit si jej. Teprve pak v čase (například doprogramováním SW, zavedením pomocné jmenné evidence) takto zjištěný problém odstraníme a pak teprve vložíme ANO, takže zmizí příznak problému.
NE = problém, nutno zajistit tuto možnost
</t>
        </r>
      </text>
    </comment>
    <comment ref="C50" authorId="0" shapeId="0">
      <text>
        <r>
          <rPr>
            <sz val="9"/>
            <color indexed="81"/>
            <rFont val="Tahoma"/>
            <family val="2"/>
            <charset val="238"/>
          </rPr>
          <t xml:space="preserve">Je technicky a organizačně zajištěna možnost pořídit kopii zpracovávaných OÚ určitého subjektu? (na jeho žádost) Je přitom zajištěna v  elektronické  formě,  která  se  běžně  používá? (například může jít o soubory doc, docx, xls, xlsx, pdf – raději textově čitelný, i soubory dalších otevřených formátů jako OpenOffice)
A dále: Lze při předání kopie OÚ  zajistit, aby nebyla "nepříznivě dotčena práva a svobody jiných osob"? (tedy zda máme schopnost znečitelnit / vypustit OÚ třetích osob). Pokud by toto nešlo, údaje nebude možno subjektu údajů na jeho žádost poskytnout.
NE = problém, nutno vyřešit.
</t>
        </r>
      </text>
    </comment>
    <comment ref="C51" authorId="0" shapeId="0">
      <text>
        <r>
          <rPr>
            <sz val="9"/>
            <color indexed="81"/>
            <rFont val="Tahoma"/>
            <family val="2"/>
            <charset val="238"/>
          </rPr>
          <t xml:space="preserve">Je zajištěna technická možnost opravit nepřesné OÚ či doplnit neúplné osobní údaje, a to i tím, že subjekt údajů je poskytne dodatečným prohlášením? Zda forma uložení (software, databáze, kartotéka) technicky umožňuje opravu a doplnění.
Zpravidla ANO, avšak některé databáze opravu a doplnění neumožňují.
NE = problém, je třeba dořešit software databáze.
</t>
        </r>
      </text>
    </comment>
    <comment ref="C52" authorId="0" shapeId="0">
      <text>
        <r>
          <rPr>
            <sz val="9"/>
            <color indexed="81"/>
            <rFont val="Tahoma"/>
            <family val="2"/>
            <charset val="238"/>
          </rPr>
          <t xml:space="preserve">Je zajištěna možnost označit jednotlivé OÚ tak, aby bylo možné provést "omezení zpracování"? To znamená, že se označí údaje tak, že nebudou po dobu "omezení" dále zpracovávány, zejména k hlavnímu účelu zpracování. Údaje lze označit jakoukoli technickou formou jak v listinné, tak v elektronické podobě, včetně kombinace s instrukcí ve vnitřním předpisu. 
Označené údaje se mohou zpracovávat jen k vyřešení toho, zda je jejich omezení zpracování (zpravidla na žádost SÚ) oprávněné a nutné.
Poznámka: Součástí takového postupu, kdyby na něj došlo, pak musí být i informace pro SÚ o důsledku omezení, například že dostane výplatu později.
</t>
        </r>
      </text>
    </comment>
    <comment ref="C53" authorId="0" shapeId="0">
      <text>
        <r>
          <rPr>
            <sz val="9"/>
            <color indexed="81"/>
            <rFont val="Tahoma"/>
            <family val="2"/>
            <charset val="238"/>
          </rPr>
          <t xml:space="preserve">Při výkonu veřejné správy </t>
        </r>
        <r>
          <rPr>
            <b/>
            <sz val="9"/>
            <color indexed="81"/>
            <rFont val="Tahoma"/>
            <family val="2"/>
            <charset val="238"/>
          </rPr>
          <t>zpravidla NE.</t>
        </r>
        <r>
          <rPr>
            <sz val="9"/>
            <color indexed="81"/>
            <rFont val="Tahoma"/>
            <family val="2"/>
            <charset val="238"/>
          </rPr>
          <t xml:space="preserve">
Pouze pokud by obec např. poskytovala třetím osobám na komerčním základě e-mailové účty na svém serveru.
</t>
        </r>
      </text>
    </comment>
    <comment ref="C54" authorId="0" shapeId="0">
      <text>
        <r>
          <rPr>
            <sz val="9"/>
            <color indexed="81"/>
            <rFont val="Tahoma"/>
            <family val="2"/>
            <charset val="238"/>
          </rPr>
          <t xml:space="preserve">Navazuje na předchozí položku. Ve veřejné správě </t>
        </r>
        <r>
          <rPr>
            <b/>
            <sz val="9"/>
            <color indexed="81"/>
            <rFont val="Tahoma"/>
            <family val="2"/>
            <charset val="238"/>
          </rPr>
          <t>zpravidla NE.</t>
        </r>
        <r>
          <rPr>
            <sz val="9"/>
            <color indexed="81"/>
            <rFont val="Tahoma"/>
            <family val="2"/>
            <charset val="238"/>
          </rPr>
          <t xml:space="preserve">
Pokud je právním titulem zpracování  (též "zákonným důvodem") souhlas  podle  čl.  6  odst.  1  písm.  a)  nebo  čl.  9  odst.  2  písm.  a)  nebo   smlouva  podle 
čl. 6 odst. 1 písm. b), pak v souběhu s předchozí podmínkou (automatizované zpracování OÚ) zakládá právo na </t>
        </r>
        <r>
          <rPr>
            <b/>
            <sz val="9"/>
            <color indexed="81"/>
            <rFont val="Tahoma"/>
            <family val="2"/>
            <charset val="238"/>
          </rPr>
          <t>přenositelnost.</t>
        </r>
        <r>
          <rPr>
            <sz val="9"/>
            <color indexed="81"/>
            <rFont val="Tahoma"/>
            <family val="2"/>
            <charset val="238"/>
          </rPr>
          <t xml:space="preserve"> 
Pokud právo na přenositelnost je, lze OÚ předat strukturovaně a strojově čitelně? (To splňují formáty např. xlsx, csv, xml případně další)
ANO-NE = problém, nutno jej řešit.
</t>
        </r>
      </text>
    </comment>
    <comment ref="C55" authorId="0" shapeId="0">
      <text>
        <r>
          <rPr>
            <sz val="9"/>
            <color indexed="81"/>
            <rFont val="Tahoma"/>
            <family val="2"/>
            <charset val="238"/>
          </rPr>
          <t xml:space="preserve">Ve veřejné správě </t>
        </r>
        <r>
          <rPr>
            <b/>
            <sz val="9"/>
            <color indexed="81"/>
            <rFont val="Tahoma"/>
            <family val="2"/>
            <charset val="238"/>
          </rPr>
          <t xml:space="preserve">zpravidla NE.
</t>
        </r>
        <r>
          <rPr>
            <sz val="9"/>
            <color indexed="81"/>
            <rFont val="Tahoma"/>
            <family val="2"/>
            <charset val="238"/>
          </rPr>
          <t xml:space="preserv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 ref="C56" authorId="0" shapeId="0">
      <text>
        <r>
          <rPr>
            <sz val="9"/>
            <color indexed="81"/>
            <rFont val="Tahoma"/>
            <family val="2"/>
            <charset val="238"/>
          </rPr>
          <t>Ve veřejné správě zpravidla NE.
AIR, pokud není povoleno zákonem, lze použít jen na základě souhlasu nebo smlouvy.</t>
        </r>
      </text>
    </comment>
    <comment ref="C57" authorId="0" shapeId="0">
      <text>
        <r>
          <rPr>
            <sz val="9"/>
            <color indexed="81"/>
            <rFont val="Tahoma"/>
            <family val="2"/>
            <charset val="238"/>
          </rPr>
          <t>Ve veřejné správě zpravidla NE.
Pokud je AIR založeno smlouvou nebo souhlasem, jsou zajištěna vhodná  opatření  na  ochranu  práv  a  svobod a oprávněných zájmů subjektu údajů, alespoň práva na lidský zásah ze ze strany správce, práva vyjádřit svůj názor a práva napadnout rozhodnutí?</t>
        </r>
      </text>
    </comment>
    <comment ref="C58" authorId="0" shapeId="0">
      <text>
        <r>
          <rPr>
            <b/>
            <sz val="9"/>
            <color rgb="FF000000"/>
            <rFont val="Tahoma"/>
            <family val="2"/>
            <charset val="238"/>
          </rPr>
          <t xml:space="preserve">Souhrnné zhodnocení "zabezpečení osobních údajů".
</t>
        </r>
        <r>
          <rPr>
            <sz val="9"/>
            <color rgb="FF000000"/>
            <rFont val="Tahoma"/>
            <family val="2"/>
            <charset val="238"/>
          </rPr>
          <t xml:space="preserve">Je zajištěna "neustálá důvěrnost, integrita osobních údajů"? Jinými slovy, je   opravdu zajištěno, že by se s nimi nemohl seznámit někdo neoprávněně,  neoprávněně pozměnit,  nenastane nepřijatelný výpadek, ztráta?
Typickými opatřeními jsou dle rizika např. antivirus, přihlášení heslem, vymezený přístup, monitorování přístupu a provedených změn, zálohování, pseudonymizace, šifrování souboru, šifrování disku…)“ Ve fyzické bezpečnosti zlepšení zámků, ukládání v zamykací skříni, mříže, změna režimu úklidu apod.
NE = problém, který je nutno ihned řešit, odstraněním nedostatků (např. zavedení řízeného přístupu), anebo opatřeními snižujícími riziko (např. zamykání, přístup pod heslem,  pseudonymizace, šifrování).
Pokud NE --&gt; problémy zapíšeme do KOMENTÁŘE, zapsáním do buňky by se ztratila funkce oranžového příznaku.
</t>
        </r>
      </text>
    </comment>
    <comment ref="C59" authorId="0" shapeId="0">
      <text>
        <r>
          <rPr>
            <sz val="9"/>
            <color indexed="81"/>
            <rFont val="Tahoma"/>
            <family val="2"/>
            <charset val="238"/>
          </rPr>
          <t>Zjistí se, zda OÚ takto vynášená jsou dostatečně zabezepčená pro případ  ztráty nosiče. Zejména jde o šifrování disku, souboru a zabezpečení hesla.
ANO-NE = problém, který nutno řešit organizačně /instrukce) a technicky (např. SW pro šifrování).
Posuzuje se ve vztahu k rizikovosti konkrétních OÚ pro práva SÚ.</t>
        </r>
      </text>
    </comment>
    <comment ref="C60" authorId="0" shapeId="0">
      <text>
        <r>
          <rPr>
            <sz val="9"/>
            <color indexed="81"/>
            <rFont val="Tahoma"/>
            <family val="2"/>
            <charset val="238"/>
          </rPr>
          <t xml:space="preserve">Je zajištěna "schopnost obnovit dostupnost osobních údajů a přístup k nim včas v případě fyzických či technických incidentů" ?
OVŠEM - jen "S přihlédnutím ke stavu techniky, nákladům na provedení, povaze, …" a "se zohlední zejména rizika, která představuje zpracování, zejména náhodné nebo protiprávní zničení, ztráta," --&gt; u listinných evidencí se prakticky neuplatní.
U elektronických se posoudí, jak závažný problém pro subjekty údajů je dočasná či trvalá nedostupnost / ztráta údajů.
Elektronická záloha se musí </t>
        </r>
        <r>
          <rPr>
            <b/>
            <sz val="9"/>
            <color indexed="81"/>
            <rFont val="Tahoma"/>
            <family val="2"/>
            <charset val="238"/>
          </rPr>
          <t>ukládat na dostatečně vzdáleném místě</t>
        </r>
        <r>
          <rPr>
            <sz val="9"/>
            <color indexed="81"/>
            <rFont val="Tahoma"/>
            <family val="2"/>
            <charset val="238"/>
          </rPr>
          <t xml:space="preserve">, aby nebyla zasažena zničením spolu se základním uložištěm (disková pole v jiné lokalitě, v nejhorším alespoň v jiné části objektu, cloud).
Existují případy, kdy </t>
        </r>
        <r>
          <rPr>
            <b/>
            <sz val="9"/>
            <color indexed="81"/>
            <rFont val="Tahoma"/>
            <family val="2"/>
            <charset val="238"/>
          </rPr>
          <t>není třeba či nelze zálohovat</t>
        </r>
        <r>
          <rPr>
            <sz val="9"/>
            <color indexed="81"/>
            <rFont val="Tahoma"/>
            <family val="2"/>
            <charset val="238"/>
          </rPr>
          <t xml:space="preserve"> - například se evidence pořídí jen krátkodobě k určité akci, anebo data lze snadno opět získat z původního zdroje (např. ze evidence obyvatel). 
Nelze zálohovat listinné dokumenty, pamětní knihy, kroniky, listinné evidence.
</t>
        </r>
      </text>
    </comment>
    <comment ref="C61" authorId="0" shapeId="0">
      <text>
        <r>
          <rPr>
            <sz val="9"/>
            <color indexed="81"/>
            <rFont val="Tahoma"/>
            <family val="2"/>
            <charset val="238"/>
          </rPr>
          <t xml:space="preserve">Zda je v interním předpisu stanoveno, v případě incidentu, kdo, co, jak udělá, koho informuje a kdy.
NE = problém, nutno doplnit do interního předpisu.
</t>
        </r>
      </text>
    </comment>
    <comment ref="C62" authorId="0" shapeId="0">
      <text>
        <r>
          <rPr>
            <sz val="9"/>
            <color indexed="81"/>
            <rFont val="Tahoma"/>
            <family val="2"/>
            <charset val="238"/>
          </rPr>
          <t xml:space="preserve">Zda incident (krádež, ztráta, změna údajů či jiné porušení zabezpečení) představuje "vysoké riziko" dle ON (89)?
Otázka vyžaduje odpověď na základě úvahy, zahrnující okolnosti, jako povaha údajů (zda by jejich únik, zneužití lidé pociťovali jako velký zásah do svého soukromí, jako riziko, že budou obtěžováni). Dále zda jde o velký rozsah údajů – podle počtu SÚ, podle počtu a podrobnosti údajů.
Mzdová agenda se obecně nepovažuje zapracování s vysokým rizikem, ovšem její rozsáhlejší ztráta, únik či zneužití by takové riziko vyvolala.
ANO = v případě incidentu bude nutno o něm informovat cíleně všechny subjekty údajů (a samozřejmě také ÚOOÚ)
</t>
        </r>
      </text>
    </comment>
    <comment ref="C63" authorId="0" shapeId="0">
      <text>
        <r>
          <rPr>
            <sz val="9"/>
            <color indexed="81"/>
            <rFont val="Tahoma"/>
            <family val="2"/>
            <charset val="238"/>
          </rPr>
          <t xml:space="preserve">V určitých případech je povinností správce informovat subjekty údajů o incidentu (zejm. ztrátě/odcizení dat). 
Čl. 34/1: </t>
        </r>
        <r>
          <rPr>
            <i/>
            <sz val="9"/>
            <color indexed="81"/>
            <rFont val="Tahoma"/>
            <family val="2"/>
            <charset val="238"/>
          </rPr>
          <t>Pokud je pravděpodobné, že určitý případ porušení zabezpečení osobních údajů bude mít za následek vysoké riziko pro práva a svobody fyzických osob, oznámí správce toto porušení bez zbytečného odkladu subjektu údajů.</t>
        </r>
        <r>
          <rPr>
            <sz val="9"/>
            <color indexed="81"/>
            <rFont val="Tahoma"/>
            <family val="2"/>
            <charset val="238"/>
          </rPr>
          <t xml:space="preserve">
Je tedy třeba vědět, zda existuje možnost SÚ kontaktovat (jakoukoliv cestou, např. zaměstnance na pracovišti, e-mailem, listovní zásilkou)</t>
        </r>
      </text>
    </comment>
    <comment ref="C64" authorId="0" shapeId="0">
      <text>
        <r>
          <rPr>
            <sz val="9"/>
            <color indexed="81"/>
            <rFont val="Tahoma"/>
            <family val="2"/>
            <charset val="238"/>
          </rPr>
          <t xml:space="preserve">Zda samotné zpracování (běžný výkon agendy) představuje "vysoké riziko" dle ON 89? Vliv mají zejména tyto aspekty:
</t>
        </r>
        <r>
          <rPr>
            <i/>
            <sz val="9"/>
            <color indexed="81"/>
            <rFont val="Tahoma"/>
            <family val="2"/>
            <charset val="238"/>
          </rPr>
          <t>- (89) ...Mezi tyto typy operací zpracování mohou patřit ty, při nichž jsou zejména používány nové technologie, nebo které jsou zcela nového druhu a u nichž správce dosud neprovedl posouzení vlivu na ochranu osobních údajů…
- (90) jaký je počet OÚ, zda jde o "rozsáhlé operace zpracování" 
- (91) ...například vzhledem k jejich citlivosti,
- (94) ...v případě, že neexistují záruky, bezpečnostní opatření ani mechanismy ke zmenšení rizika, ...</t>
        </r>
        <r>
          <rPr>
            <sz val="9"/>
            <color indexed="81"/>
            <rFont val="Tahoma"/>
            <family val="2"/>
            <charset val="238"/>
          </rPr>
          <t xml:space="preserve">
Toto riziko nelze zaměňovat za riziko při porušení zabezpečení, byť spolu souvisí a ovlivňují se. 
Pokud ANO = </t>
        </r>
        <r>
          <rPr>
            <b/>
            <sz val="9"/>
            <color indexed="81"/>
            <rFont val="Tahoma"/>
            <family val="2"/>
            <charset val="238"/>
          </rPr>
          <t xml:space="preserve">nutnost </t>
        </r>
        <r>
          <rPr>
            <b/>
            <i/>
            <sz val="9"/>
            <color indexed="81"/>
            <rFont val="Tahoma"/>
            <family val="2"/>
            <charset val="238"/>
          </rPr>
          <t>"posouzení vlivu na zpracování osobních údajů - tzv. DPIA"</t>
        </r>
        <r>
          <rPr>
            <b/>
            <sz val="9"/>
            <color indexed="81"/>
            <rFont val="Tahoma"/>
            <family val="2"/>
            <charset val="238"/>
          </rPr>
          <t xml:space="preserve"> </t>
        </r>
        <r>
          <rPr>
            <sz val="9"/>
            <color indexed="81"/>
            <rFont val="Tahoma"/>
            <family val="2"/>
            <charset val="238"/>
          </rPr>
          <t xml:space="preserve">dle čl. 35 ON.  
Vodítka WP29 uvádějí, že jakmile jsou zároveň splněna alespoň </t>
        </r>
        <r>
          <rPr>
            <b/>
            <sz val="9"/>
            <color indexed="81"/>
            <rFont val="Tahoma"/>
            <family val="2"/>
            <charset val="238"/>
          </rPr>
          <t>dvě z následujícíh devíti kritérií</t>
        </r>
        <r>
          <rPr>
            <sz val="9"/>
            <color indexed="81"/>
            <rFont val="Tahoma"/>
            <family val="2"/>
            <charset val="238"/>
          </rPr>
          <t xml:space="preserve">, jde o "vysoké riziko":
1) Hodnocení  nebo  bodování,  včetně  profilování  a  předpovídání (např. pracovní výkon, ekonomická  situace,  zdravotní stav,  osobní  preference nebo zájmy,  spolehlivost…)
2) Automatizované  rozhodování,  které  má  právní  nebo  podobně  závažný  dopad
3) Systematické monitorování (pozorování, monitorování nebo kontrola  subjektů  údajů,  včetně  sítí,   nebo  „rozsáhlé systematické  monitorování  veřejně  přístupných  prostorů“
4) Citlivé  údaje  nebo  údaje  vysoce  osobní  povahy (např.  lokalizační  údaje, finanční údaje, které mohou usnadnit podvody s platbami
5) Údaje zpracovávané v rozsáhlém měřítku:  podíl příslušné populace, objem údajů a/nebo jejich rozsah, délka nebo trvání zpracování, zeměpisný rozsah
6) Přiřazování nebo slučování datových souborů (zejména pokud jsou pro jiné účely)
7) Údaje zranitelných subjektů údajů (děti, zaměstnanci, pacienti, lidé s duševní chorobou, azylanti apod.)
8) Nové  použití  nebo  využití  nových  technologických  nebo  organizačních  řešení (např. kombinace biometrických údajů – otisků prstů + tváře, „internet věcí“)
9) samotné zpracování „brání subjektům údajů v uplatňování některého z jejich práv nebo v používání některé služby či smlouvy“ 
</t>
        </r>
      </text>
    </comment>
    <comment ref="C65" authorId="0" shapeId="0">
      <text>
        <r>
          <rPr>
            <sz val="9"/>
            <color indexed="81"/>
            <rFont val="Tahoma"/>
            <family val="2"/>
            <charset val="238"/>
          </rPr>
          <t xml:space="preserve">Zda spadá zpracování do seznamu druhů operací zveřejněných Úřadem jako vysoce rizkových? (a zároveň není v seznamu těch, které Úřad za vysoce rizikové nepovažuje)
Poznámka: Úřad dosud takové seznamy nevydal, uvede se </t>
        </r>
        <r>
          <rPr>
            <b/>
            <sz val="9"/>
            <color indexed="81"/>
            <rFont val="Tahoma"/>
            <family val="2"/>
            <charset val="238"/>
          </rPr>
          <t>NE</t>
        </r>
        <r>
          <rPr>
            <sz val="9"/>
            <color indexed="81"/>
            <rFont val="Tahoma"/>
            <family val="2"/>
            <charset val="238"/>
          </rPr>
          <t xml:space="preserve">
Pokud ANO = bez dalšího posuzování </t>
        </r>
        <r>
          <rPr>
            <b/>
            <sz val="9"/>
            <color indexed="81"/>
            <rFont val="Tahoma"/>
            <family val="2"/>
            <charset val="238"/>
          </rPr>
          <t xml:space="preserve">nutnost "posouzení vlivu na zpracování osobních údajů - DPIA" </t>
        </r>
        <r>
          <rPr>
            <sz val="9"/>
            <color indexed="81"/>
            <rFont val="Tahoma"/>
            <family val="2"/>
            <charset val="238"/>
          </rPr>
          <t xml:space="preserve">dle čl. 35 ON.  </t>
        </r>
      </text>
    </comment>
    <comment ref="C66" authorId="0" shapeId="0">
      <text>
        <r>
          <rPr>
            <sz val="9"/>
            <color indexed="81"/>
            <rFont val="Tahoma"/>
            <family val="2"/>
            <charset val="238"/>
          </rPr>
          <t xml:space="preserve">Je nutné "posouzení vlivu na ochranu OÚ" (DPIA) na základě předchozích položek? Pokud ANO, bylo opravdu provedeno? 
Případ, kdy je třeba DPIA provést, uvádí ON (89), ON 35/3/a,b,c, nebo spadá do seznamu Úřadu.
ANO-NE = problém, nutno ihned provést DPIA
</t>
        </r>
      </text>
    </comment>
    <comment ref="C67" authorId="0" shapeId="0">
      <text>
        <r>
          <rPr>
            <sz val="9"/>
            <color indexed="81"/>
            <rFont val="Tahoma"/>
            <family val="2"/>
            <charset val="238"/>
          </rPr>
          <t xml:space="preserve">Pokud z provedeného DPIA plyne, že zpracování by mělo za následek "vysoké riziko", měl by správce přijmout opatření k jeho zmírnění. Přijal je? Pokud ANO, nemusí provést konzultaci s ÚOOÚ.
NE = povinnost konzultovat s ÚOOÚ
</t>
        </r>
      </text>
    </comment>
    <comment ref="C68" authorId="0" shapeId="0">
      <text>
        <r>
          <rPr>
            <sz val="9"/>
            <color indexed="81"/>
            <rFont val="Tahoma"/>
            <family val="2"/>
            <charset val="238"/>
          </rPr>
          <t xml:space="preserve">Pokud vyhodnocení DPIA má za výsledek "vysoké riziko", a přesto správce nepřijal opatření k jeho zmírnění, provedl předchozí konzultace s Úřadem?
NE = problém, nutno ihned provést konzultaci. ÚOOÚ může správci nařídit úpravy ve zpracování, omezit ho či ho zcela zakázat.
</t>
        </r>
      </text>
    </comment>
  </commentList>
</comments>
</file>

<file path=xl/sharedStrings.xml><?xml version="1.0" encoding="utf-8"?>
<sst xmlns="http://schemas.openxmlformats.org/spreadsheetml/2006/main" count="1652" uniqueCount="373">
  <si>
    <t>30/1/b)</t>
  </si>
  <si>
    <t>30/1/c)</t>
  </si>
  <si>
    <t>5/1/d)</t>
  </si>
  <si>
    <t>5/1/f)</t>
  </si>
  <si>
    <t xml:space="preserve">počet dotčených subjektů údajů </t>
  </si>
  <si>
    <t>5/1/c)</t>
  </si>
  <si>
    <t>5/1/e)</t>
  </si>
  <si>
    <t>ANO/NE</t>
  </si>
  <si>
    <t>40/2</t>
  </si>
  <si>
    <t>ANO / NE</t>
  </si>
  <si>
    <t>28/4</t>
  </si>
  <si>
    <t>1 - zákl. údaje o zpracování</t>
  </si>
  <si>
    <t>2 - účel zpracování</t>
  </si>
  <si>
    <t>je dodrženo „omezení uložení“?</t>
  </si>
  <si>
    <t>6/4</t>
  </si>
  <si>
    <t>3 - zákonnost zpracování</t>
  </si>
  <si>
    <t>6/1/a,b,c,d,e,f)</t>
  </si>
  <si>
    <t>7/1</t>
  </si>
  <si>
    <t>6/1/c,e,f)</t>
  </si>
  <si>
    <t>může jít o souhlas dítěte? Pokud ano, je řádný?</t>
  </si>
  <si>
    <t>jde o službu informační společnosti?</t>
  </si>
  <si>
    <t>4/25</t>
  </si>
  <si>
    <t>8; 17/1/f; 21/5;</t>
  </si>
  <si>
    <t>a/b/c/d/e/f</t>
  </si>
  <si>
    <t>X/ANO/NE</t>
  </si>
  <si>
    <t>5/1/f</t>
  </si>
  <si>
    <t>14/5/c)</t>
  </si>
  <si>
    <t>X/ANO / NE</t>
  </si>
  <si>
    <t>X/ANO - příslušné ustanovení zvláštního zákona</t>
  </si>
  <si>
    <t xml:space="preserve">Mají přístup v pracovní náplni? </t>
  </si>
  <si>
    <t xml:space="preserve"> Mají mlčenlivost?</t>
  </si>
  <si>
    <t>4 - transparentnost a postupy</t>
  </si>
  <si>
    <t>12/7</t>
  </si>
  <si>
    <t>15/1/g</t>
  </si>
  <si>
    <t>15/2</t>
  </si>
  <si>
    <t>15/3</t>
  </si>
  <si>
    <t>20/1</t>
  </si>
  <si>
    <t>22/1</t>
  </si>
  <si>
    <t>22/1, 2</t>
  </si>
  <si>
    <t>22/3</t>
  </si>
  <si>
    <t>5 - Zabezpečení osobních údajů</t>
  </si>
  <si>
    <t>32/1/b</t>
  </si>
  <si>
    <t>32/1/c</t>
  </si>
  <si>
    <t>33/3/a</t>
  </si>
  <si>
    <t xml:space="preserve">34/1, </t>
  </si>
  <si>
    <t>(76)  (89) (91) (94)</t>
  </si>
  <si>
    <t>35/4</t>
  </si>
  <si>
    <t>36/1</t>
  </si>
  <si>
    <t>text - název odboru</t>
  </si>
  <si>
    <t>textový popis, odrážky</t>
  </si>
  <si>
    <t>41/6; 32/3</t>
  </si>
  <si>
    <t>9/2</t>
  </si>
  <si>
    <t>X</t>
  </si>
  <si>
    <t>(86)</t>
  </si>
  <si>
    <t>ustanovení ON</t>
  </si>
  <si>
    <t>forma odpovědi</t>
  </si>
  <si>
    <t>Odpovědný odbor a Odbor, kde se zpracování provádí</t>
  </si>
  <si>
    <t>text, odrážky (např. zavedeno řízení přístupu)</t>
  </si>
  <si>
    <t>skupina otázek k implementaci ON</t>
  </si>
  <si>
    <t>odpovědná osoba - garant zpracování</t>
  </si>
  <si>
    <t>4/1</t>
  </si>
  <si>
    <t>30/1/d)</t>
  </si>
  <si>
    <t>24, 28</t>
  </si>
  <si>
    <t>30/1/g, 32/1</t>
  </si>
  <si>
    <t>13/1/f</t>
  </si>
  <si>
    <t>33/1</t>
  </si>
  <si>
    <t>4/10</t>
  </si>
  <si>
    <t>pokud je právním titulem souhlas, je doložitelný?</t>
  </si>
  <si>
    <t>pokud je právním titulem souhlas, je řádný?</t>
  </si>
  <si>
    <t>7/2</t>
  </si>
  <si>
    <t>Vzniká právo na přenositelnost? Je zajištěna?</t>
  </si>
  <si>
    <t>X / ANO-ANO / ANO-NE</t>
  </si>
  <si>
    <t>jde o zpracování automatizované na základě smlouvy či souhlasu? (ve vztahu k přenositelnosti)</t>
  </si>
  <si>
    <r>
      <t xml:space="preserve">volný text
</t>
    </r>
    <r>
      <rPr>
        <sz val="9"/>
        <color theme="1"/>
        <rFont val="Calibri"/>
        <family val="2"/>
        <charset val="238"/>
        <scheme val="minor"/>
      </rPr>
      <t>Např. "mzdová agenda", "Přidělování bytů ze sociálních důvodů", "Evidence služebních cest", "Sledování pohybu služebních vozidel", "Kamerový systém ostrahy objektu", "Poskytování wifi připojení veřejnosti" apod.</t>
    </r>
  </si>
  <si>
    <r>
      <rPr>
        <sz val="11"/>
        <color theme="1"/>
        <rFont val="Calibri"/>
        <family val="2"/>
        <charset val="238"/>
        <scheme val="minor"/>
      </rPr>
      <t xml:space="preserve">text,
</t>
    </r>
    <r>
      <rPr>
        <sz val="9"/>
        <color theme="1"/>
        <rFont val="Calibri"/>
        <family val="2"/>
        <charset val="238"/>
        <scheme val="minor"/>
      </rPr>
      <t>např. zaměstnanci, uchazeči o zaměstnání, členové zastupitelstva, a dále dle agendy, např. ředitelé příspěvkových organizací, členové volebních komisí, účastníci přestupkového řízení, svědci</t>
    </r>
  </si>
  <si>
    <t>čerpá zpracování údaje z jiných zdrojů ? (např. EO, ROB, katastr, registr dlužníků apod.)</t>
  </si>
  <si>
    <t>NE/ANO - uvedení třetí země či mezin. Organizace a vhodných záruk</t>
  </si>
  <si>
    <t>4/8</t>
  </si>
  <si>
    <t>Pokud ano, je uzavřena smlouva se zpracovatelem/třetí osobou? Je v souladu s ON? (dle čl. 28 odst. 3).</t>
  </si>
  <si>
    <t>Zapojuje zpracovatel dalšího zpracovatele? Se souhlasem správce?</t>
  </si>
  <si>
    <r>
      <t xml:space="preserve">text
</t>
    </r>
    <r>
      <rPr>
        <sz val="9"/>
        <color theme="1"/>
        <rFont val="Calibri"/>
        <family val="2"/>
        <charset val="238"/>
        <scheme val="minor"/>
      </rPr>
      <t>např.  - listinně nebo elektronicky --&gt;  programové vybavení (software), v němž zpracování probíhá, typ souborů (textové, zvukové, fotografie, video, apod.)</t>
    </r>
  </si>
  <si>
    <r>
      <t xml:space="preserve">konkrétní </t>
    </r>
    <r>
      <rPr>
        <b/>
        <sz val="11"/>
        <color theme="1"/>
        <rFont val="Calibri"/>
        <family val="2"/>
        <charset val="238"/>
        <scheme val="minor"/>
      </rPr>
      <t>právní základ</t>
    </r>
    <r>
      <rPr>
        <sz val="11"/>
        <color theme="1"/>
        <rFont val="Calibri"/>
        <family val="2"/>
        <charset val="238"/>
        <scheme val="minor"/>
      </rPr>
      <t xml:space="preserve"> pro právní tituly  c) nebo e), případně i f)</t>
    </r>
  </si>
  <si>
    <t>Pokud není AIR povoleno zákonem, je souhlas nebo smlouva?</t>
  </si>
  <si>
    <t>Pokud je AIR založeno smlouvou nebo souhlasem, jsou zavedena opatření?</t>
  </si>
  <si>
    <r>
      <t xml:space="preserve">Jsou či bývají data i na přenosném médiu? </t>
    </r>
    <r>
      <rPr>
        <sz val="9"/>
        <color theme="1"/>
        <rFont val="Calibri"/>
        <family val="2"/>
        <charset val="238"/>
        <scheme val="minor"/>
      </rPr>
      <t xml:space="preserve">(notebook, flash disk, přenosný disk, listinně se vynáší z pracoviště) </t>
    </r>
    <r>
      <rPr>
        <sz val="11"/>
        <color theme="1"/>
        <rFont val="Calibri"/>
        <family val="2"/>
        <charset val="238"/>
        <scheme val="minor"/>
      </rPr>
      <t>Pokud ano, zabezepčeně?</t>
    </r>
  </si>
  <si>
    <t>číslo (i odhad) / NELZE URČIT</t>
  </si>
  <si>
    <t>33/3/a, 33/5</t>
  </si>
  <si>
    <t>Je stanoven a) postup ohlášení incidentu na pracovišti a b) postup jeho dokumentace (čl. 33/5)?</t>
  </si>
  <si>
    <t xml:space="preserve">34/1, 35/1 </t>
  </si>
  <si>
    <t>6 - Posouzení vlivu na ochranu OÚ</t>
  </si>
  <si>
    <t>35/1, 35/3</t>
  </si>
  <si>
    <t>(76, 89-91, 94)</t>
  </si>
  <si>
    <t>Jde o druh zpracování,  zveřejněný Úřadem jako vyžadující DPIA?</t>
  </si>
  <si>
    <t>DATUM KONTROL. ZÁZNAMU</t>
  </si>
  <si>
    <t>pozice</t>
  </si>
  <si>
    <t>jméno, příjmení, funkce</t>
  </si>
  <si>
    <r>
      <t>datum (</t>
    </r>
    <r>
      <rPr>
        <b/>
        <sz val="11"/>
        <color theme="1"/>
        <rFont val="Calibri"/>
        <family val="2"/>
        <charset val="238"/>
        <scheme val="minor"/>
      </rPr>
      <t>ctrl + ;</t>
    </r>
    <r>
      <rPr>
        <sz val="11"/>
        <color theme="1"/>
        <rFont val="Calibri"/>
        <family val="2"/>
        <charset val="238"/>
        <scheme val="minor"/>
      </rPr>
      <t>)</t>
    </r>
  </si>
  <si>
    <t>poř.č.</t>
  </si>
  <si>
    <r>
      <t>Kategorie subjektu údajů</t>
    </r>
    <r>
      <rPr>
        <b/>
        <sz val="14"/>
        <color theme="9" tint="-0.249977111117893"/>
        <rFont val="Calibri"/>
        <family val="2"/>
        <charset val="238"/>
        <scheme val="minor"/>
      </rPr>
      <t xml:space="preserve">
</t>
    </r>
  </si>
  <si>
    <t>Účel zpracování</t>
  </si>
  <si>
    <r>
      <rPr>
        <b/>
        <u/>
        <sz val="14"/>
        <color theme="9" tint="-0.249977111117893"/>
        <rFont val="Calibri"/>
        <family val="2"/>
        <charset val="238"/>
        <scheme val="minor"/>
      </rPr>
      <t>Obecný</t>
    </r>
    <r>
      <rPr>
        <b/>
        <sz val="14"/>
        <color theme="9" tint="-0.249977111117893"/>
        <rFont val="Calibri"/>
        <family val="2"/>
        <charset val="238"/>
        <scheme val="minor"/>
      </rPr>
      <t xml:space="preserve"> popis technických a organizačních bezpečnostních opatření (je-li to možné)</t>
    </r>
  </si>
  <si>
    <t>S KÝM DPO PROVEDL KONTROLNÍ ZÁZNAM</t>
  </si>
  <si>
    <t>AGENDA X</t>
  </si>
  <si>
    <t>Filtr</t>
  </si>
  <si>
    <t>příslušné ustanovení zvláštního zákona, v případě f) stručný slovní popis oprávněného zájmu</t>
  </si>
  <si>
    <t>1a - Záznam zpracování (povinné) + Info</t>
  </si>
  <si>
    <t>3 - zákonnost zpracování + Info</t>
  </si>
  <si>
    <t>X/označení ZDROJE OÚ / NELZE zjistit</t>
  </si>
  <si>
    <t>4 - transparentnost a postupy + Info</t>
  </si>
  <si>
    <t>byl získáván souhlas? Pokud byl, byl nutný?</t>
  </si>
  <si>
    <t xml:space="preserve">Pojmenování a popis agendy / parametr zpracování OsÚ </t>
  </si>
  <si>
    <t>volný popis, kdo všechno se reálně dostane do styku s OsÚ, vč. vlastních zaměstnanců</t>
  </si>
  <si>
    <t>množství záznamů OsÚ</t>
  </si>
  <si>
    <t>Zpracovává OsÚ smluvní zpracovatel?</t>
  </si>
  <si>
    <t xml:space="preserve">existuje "třetí osoba" s oprávněným přístupem k OsÚ? (IT servis?)  </t>
  </si>
  <si>
    <t>zpracovávají se OsÚ i pro jiné účely? Oprávněně?</t>
  </si>
  <si>
    <t>je technicky nebo organizačně určen okruh pracovníků, kteří opravdu potřebují přístup k OsÚ v této agendě?</t>
  </si>
  <si>
    <t>pokud se OsÚ nezískaly od SÚ, na základě kterého práv. předpisu?</t>
  </si>
  <si>
    <r>
      <t xml:space="preserve">Lze při porušení zabezpečení </t>
    </r>
    <r>
      <rPr>
        <b/>
        <u/>
        <sz val="11"/>
        <color theme="1"/>
        <rFont val="Calibri"/>
        <family val="2"/>
        <charset val="238"/>
        <scheme val="minor"/>
      </rPr>
      <t>kontaktovat</t>
    </r>
    <r>
      <rPr>
        <sz val="11"/>
        <color theme="1"/>
        <rFont val="Calibri"/>
        <family val="2"/>
        <charset val="238"/>
        <scheme val="minor"/>
      </rPr>
      <t xml:space="preserve"> dotčené SÚ? (pouze při vysokém riziku dle předchozí položky)</t>
    </r>
  </si>
  <si>
    <t>13/2/e)</t>
  </si>
  <si>
    <t>Jsem správcem nebo  zpracovatelem? Pokud zpracovatelem - pro jakého správce (uvést)</t>
  </si>
  <si>
    <t>30/2/a</t>
  </si>
  <si>
    <r>
      <t>Jde o "</t>
    </r>
    <r>
      <rPr>
        <b/>
        <sz val="11"/>
        <color rgb="FFFF0000"/>
        <rFont val="Calibri"/>
        <family val="2"/>
        <charset val="238"/>
        <scheme val="minor"/>
      </rPr>
      <t>citlivé OsÚ</t>
    </r>
    <r>
      <rPr>
        <sz val="11"/>
        <color theme="1"/>
        <rFont val="Calibri"/>
        <family val="2"/>
        <charset val="238"/>
        <scheme val="minor"/>
      </rPr>
      <t>" neboli "zvláštní kategorii OsÚ"? A pokud ano, který  právní titul?</t>
    </r>
  </si>
  <si>
    <r>
      <t>pokud jde o  "</t>
    </r>
    <r>
      <rPr>
        <b/>
        <sz val="11"/>
        <color rgb="FFFF0000"/>
        <rFont val="Calibri"/>
        <family val="2"/>
        <charset val="238"/>
        <scheme val="minor"/>
      </rPr>
      <t>citlivé os. údaje</t>
    </r>
    <r>
      <rPr>
        <sz val="11"/>
        <color theme="1"/>
        <rFont val="Calibri"/>
        <family val="2"/>
        <charset val="238"/>
        <scheme val="minor"/>
      </rPr>
      <t>", konkrétní právní základ</t>
    </r>
  </si>
  <si>
    <r>
      <t xml:space="preserve">pokud jde o </t>
    </r>
    <r>
      <rPr>
        <sz val="11"/>
        <rFont val="Calibri"/>
        <family val="2"/>
        <charset val="238"/>
        <scheme val="minor"/>
      </rPr>
      <t>"</t>
    </r>
    <r>
      <rPr>
        <b/>
        <sz val="11"/>
        <color rgb="FFFF0000"/>
        <rFont val="Calibri"/>
        <family val="2"/>
        <charset val="238"/>
        <scheme val="minor"/>
      </rPr>
      <t>citlivé os. údaje</t>
    </r>
    <r>
      <rPr>
        <sz val="11"/>
        <rFont val="Calibri"/>
        <family val="2"/>
        <charset val="238"/>
        <scheme val="minor"/>
      </rPr>
      <t>"</t>
    </r>
    <r>
      <rPr>
        <sz val="11"/>
        <color theme="1"/>
        <rFont val="Calibri"/>
        <family val="2"/>
        <charset val="238"/>
        <scheme val="minor"/>
      </rPr>
      <t>, splňují pr. tituly b/g/h/i/j požadavky čl. 9 ?</t>
    </r>
  </si>
  <si>
    <r>
      <t xml:space="preserve">Jsou poskytovány dostatečné informace o zpracování OsÚ? </t>
    </r>
    <r>
      <rPr>
        <sz val="9"/>
        <color theme="1"/>
        <rFont val="Calibri"/>
        <family val="2"/>
        <charset val="238"/>
        <scheme val="minor"/>
      </rPr>
      <t>V případech na základě zákona se zveřejňují na webu, v ostatních případech při uzavření smlouvy, při dání souhlasu, při prvním kontaktu.</t>
    </r>
  </si>
  <si>
    <t>13/1,2; 14/1,2</t>
  </si>
  <si>
    <t xml:space="preserve">Jsou inf. o zpracování (předch. položka) na webu strojově čitelné (vč. případných ikon)? </t>
  </si>
  <si>
    <t>Lze technicky zajistit "omezení zpracování" OsÚ určitého SÚ, tedy že se nimi dočasně nenakládá?</t>
  </si>
  <si>
    <r>
      <t xml:space="preserve">Znamenal by </t>
    </r>
    <r>
      <rPr>
        <b/>
        <u/>
        <sz val="11"/>
        <color theme="1"/>
        <rFont val="Calibri"/>
        <family val="2"/>
        <charset val="238"/>
        <scheme val="minor"/>
      </rPr>
      <t>incident</t>
    </r>
    <r>
      <rPr>
        <sz val="11"/>
        <color theme="1"/>
        <rFont val="Calibri"/>
        <family val="2"/>
        <charset val="238"/>
        <scheme val="minor"/>
      </rPr>
      <t xml:space="preserve"> (krádež, ztráta, změna údajů) velký zásah do života SÚ? (tzv. „vysoké riziko“)</t>
    </r>
  </si>
  <si>
    <t xml:space="preserve"> Je nutné "posouzení vlivu na ochranu OsÚ" (DPIA)? Pokud ano, je provedeno?</t>
  </si>
  <si>
    <t>NE/ANO-ANO /ANO- NE</t>
  </si>
  <si>
    <t>X/ ANO / NE</t>
  </si>
  <si>
    <t>X /ANO / NE</t>
  </si>
  <si>
    <t>Kategorie zpracovávaných osobních údajů</t>
  </si>
  <si>
    <t>Příjemce nebo kategorie příjemců údajů</t>
  </si>
  <si>
    <t>Předávají se  osobní údaje mimo EU? Pokud ano, podrobnosti o předání</t>
  </si>
  <si>
    <t>Doba uchování osobních údajů či kritéria pro ni</t>
  </si>
  <si>
    <t>zdroj osobních údajů, pokud se nezískaly od SÚ a jejich získání není upraveno zákonem</t>
  </si>
  <si>
    <t>Počet prázdných buněk ve sloupci</t>
  </si>
  <si>
    <t>Obec:</t>
  </si>
  <si>
    <t>souvis. ustan.</t>
  </si>
  <si>
    <t>Zda jde o automatizované individ.  rozhodování (vč. profilování), pokud ano, informace o tom (AIR)?</t>
  </si>
  <si>
    <r>
      <t xml:space="preserve">Představuje </t>
    </r>
    <r>
      <rPr>
        <b/>
        <u/>
        <sz val="11"/>
        <color theme="1"/>
        <rFont val="Calibri"/>
        <family val="2"/>
        <charset val="238"/>
        <scheme val="minor"/>
      </rPr>
      <t xml:space="preserve">zpracování </t>
    </r>
    <r>
      <rPr>
        <sz val="11"/>
        <color theme="1"/>
        <rFont val="Calibri"/>
        <family val="2"/>
        <charset val="238"/>
        <scheme val="minor"/>
      </rPr>
      <t>"vysoké riziko"? (vyžaduje Posouzení vlivu - tzv. "DPIA")</t>
    </r>
  </si>
  <si>
    <t>ANO</t>
  </si>
  <si>
    <t>NE</t>
  </si>
  <si>
    <t>X/ANO-soulad / ANO-nesoulad</t>
  </si>
  <si>
    <t>NE /ANO-se souhlasem / ANO-bez souhlasu</t>
  </si>
  <si>
    <t>NE / ANO-oprávněně/ANO-neoprávněně</t>
  </si>
  <si>
    <t>ANO - oprávněně</t>
  </si>
  <si>
    <t>a</t>
  </si>
  <si>
    <t>c</t>
  </si>
  <si>
    <t>f</t>
  </si>
  <si>
    <r>
      <rPr>
        <b/>
        <sz val="12"/>
        <color theme="1"/>
        <rFont val="Calibri"/>
        <family val="2"/>
        <charset val="238"/>
        <scheme val="minor"/>
      </rPr>
      <t xml:space="preserve">právní titul </t>
    </r>
    <r>
      <rPr>
        <sz val="11"/>
        <color theme="1"/>
        <rFont val="Calibri"/>
        <family val="2"/>
        <charset val="238"/>
        <scheme val="minor"/>
      </rPr>
      <t>účelu zpracování dle ON</t>
    </r>
  </si>
  <si>
    <t>ANO-nutný / ANO-nadbytečný /NE</t>
  </si>
  <si>
    <t>ANO - nutný</t>
  </si>
  <si>
    <t>ANO - soulad</t>
  </si>
  <si>
    <t>X / doložitelný/nedoložitelný</t>
  </si>
  <si>
    <t>doložitelný</t>
  </si>
  <si>
    <t>X / řádný/nedostatečný</t>
  </si>
  <si>
    <t>X/a/b/c/d/e/f/g/h/i/j</t>
  </si>
  <si>
    <t>ANO/ NE</t>
  </si>
  <si>
    <t>NE / ANO-zabezpečeně / ANO-nezabezpečeně</t>
  </si>
  <si>
    <t>ANO - zabezpečeně</t>
  </si>
  <si>
    <t>ANO - úplně / ANO -jen editace / ANO - kombinace /NE</t>
  </si>
  <si>
    <t>Dovede správce zjistit, zda se o určité osobě (SÚ) zpracovávají její OsÚ?</t>
  </si>
  <si>
    <t>15/1</t>
  </si>
  <si>
    <t>Lze OsÚ opravit či doplnit?</t>
  </si>
  <si>
    <r>
      <t xml:space="preserve">Jsou s ohledem na riziko zajištěna odpovídající opatření? </t>
    </r>
    <r>
      <rPr>
        <sz val="9"/>
        <color rgb="FF000000"/>
        <rFont val="Calibri"/>
        <family val="2"/>
        <charset val="238"/>
      </rPr>
      <t>(antivirus, přihlášení heslem, vymezený přístup, monitorování přístupu a provedených změn, zálohování, pseudonymizace, šifrování…)</t>
    </r>
  </si>
  <si>
    <t>32/1/a, b</t>
  </si>
  <si>
    <t>volný text, odrážky</t>
  </si>
  <si>
    <t>lze ověřovat přesnost /aktuálnost údajů? Jsou  "přesné"?</t>
  </si>
  <si>
    <t>X / ANO-řádný/ANO-nedostatečný</t>
  </si>
  <si>
    <t>je dodržena minimalizace údajů?</t>
  </si>
  <si>
    <t>Je přístup jiných pracovníků k údajům v IT systému  blokován? (nemají přístupová práva, možnost editace údajů)</t>
  </si>
  <si>
    <t>jsou u "vysokého rizika" v DPIA přijata  opatření ke zmírnění?</t>
  </si>
  <si>
    <t>Datum zpracování kontrol.. záznamu?</t>
  </si>
  <si>
    <t>Kdo se může na úřadě s OsÚ seznámit? Podrobně promyslet, pro interní potřebu.</t>
  </si>
  <si>
    <t>POMOCNÉ OTÁZKY / příklady</t>
  </si>
  <si>
    <t xml:space="preserve">Veřejný sektor: Bylo pro daný účel zpracování nebo pro správce / zpracovatele vydáno osvědčení podle čl. 42 ON? (v příštích letech se nepředpokládá)
Soukromý sektor: Vztahuje se na toto zpracování některý kodex chování?
</t>
  </si>
  <si>
    <t>Bylo pro tento účel zpracování vydáno osvědčení? 
Vztahuje se některý kodex chování (soukromá sféra)</t>
  </si>
  <si>
    <t>Má Zpracovatel nějakého svého dalšího zpracovatele (dodavatele, který zpracovává naše osobní údaje)? Musel by k tomu mít náš souhlas.</t>
  </si>
  <si>
    <t>Jsou v agendě JEN NEZBYTNÉ Osobní údaje? Nepožadují se ve formuláři zbytečnosti? Nekopírují se zbytečně doklady, rodné a oddací listy apod.?</t>
  </si>
  <si>
    <t>Podle kterého z šesti ustanovení čl. 6/1 ON se agenda zpracovává? (viz nápověda)</t>
  </si>
  <si>
    <t>jde o řádný souhlas dítěte?</t>
  </si>
  <si>
    <t xml:space="preserve">Promítá se určení či vymezení přístupu v pracovních náplních? </t>
  </si>
  <si>
    <t>Je zavedeno nějaké určení či vymezení přístupu pracovníků k osobním údajům? Např. ve smlouvách, popisu pracovní činnosti? Technicky v počítačích, v síti?</t>
  </si>
  <si>
    <t>Když už IT systém umožňuje nastavit přístupová práva, opravdu je nastaveno, že se k datům dostane jen kdo je potřebuje? Nebo aspoň jen k náhledu, ale ne ke změně?</t>
  </si>
  <si>
    <t>Jsou informace a zejména ikony (pro nevidomé) k prezentaci informací na webu strojově čitelné?</t>
  </si>
  <si>
    <t>Pokud jsme k SÚ přidali další informace odjinud (z registrů, internetu atd.), je to podle nějakého zákona? Kterého?</t>
  </si>
  <si>
    <t>Jde o agendu, v níž na základě smlouvy či souhlasu a za úplatu zpracováváme údaje  automatizovaně?</t>
  </si>
  <si>
    <t>Rozhodují o lidech jen čidla, kamery, vstupní data a počítače (AIR) bez lidského posouzení?</t>
  </si>
  <si>
    <t>Souhrnně zhodnotíme "zabezpečení osobních údajů". Posoudíme více aspektů bezpečnosti zároveň - viz nápověda. Pokud něco významného chybí, uvedmeme NE a musíme řešit.</t>
  </si>
  <si>
    <t>Vědí pracovníci, kteří by si mohli jako první všimnout, že se někdo neoprávněně dostal k datům, že jsou poškozená, zničená, komu a jak to mají hlásit a zaznamenat? Je k tomu interní předpis?</t>
  </si>
  <si>
    <t>Šlo by například o riziko vydírání, zesměšnění, prozrazení majetku, výše platu a odměn, zdravotního stavu. Je jím i nemožnost důležitých činností, nebo riziko obtěžování reklamou pomocí kontaktních údajů.</t>
  </si>
  <si>
    <t>Pokud bychom zaváděli zcela nové technologie (například sledování pohybu služebních vozidel pomocí GPS) a sešlo se více problematických okolností zároveň, může jít o tzv. "vysoké riziko".</t>
  </si>
  <si>
    <t>Úřad vydá přehled zpracování, která určitě jsou "vysokým rizikem". Může i opačně vydat přehled těch, která nikoliv.</t>
  </si>
  <si>
    <t>Uvedeme závěr, plynoucí z dvou předchozích položek, a zda jsme již DPIA provedli.</t>
  </si>
  <si>
    <t>Uvedeme závěr, plynoucí z provedeného DPIA - tedy zda se podařilo následnými opatřeními dostatečně zmírnit rizika.</t>
  </si>
  <si>
    <t>Pokud se nepodařilo ani následnými opatřeními odstranit rizika, poznačíme, zda jsme již provedli úspěšnou konzultaci s Úřadem.</t>
  </si>
  <si>
    <t>Pokud správce nepřijal podle DPIA "opatření ke zmírnění", konzultoval úspěšně s Úřadem?</t>
  </si>
  <si>
    <t>Nepoužívají se někdy údaje z této agendy ještě pro jiný účel, než je v názvu? Oprávněně?</t>
  </si>
  <si>
    <r>
      <rPr>
        <sz val="11"/>
        <color rgb="FF0000FF"/>
        <rFont val="Calibri"/>
        <family val="2"/>
        <charset val="238"/>
        <scheme val="minor"/>
      </rPr>
      <t>Máme schopnost kontaktovat lidi, jejichž data byla ukradena, zničena, změněna, abychom je upozornili na toto nebezpečí?</t>
    </r>
    <r>
      <rPr>
        <sz val="11"/>
        <color theme="1"/>
        <rFont val="Calibri"/>
        <family val="2"/>
        <charset val="238"/>
        <scheme val="minor"/>
      </rPr>
      <t xml:space="preserve">
</t>
    </r>
  </si>
  <si>
    <r>
      <t xml:space="preserve">Zpracování se provádí Úřad / odbor/ Škola/ MŠ/ Jídelna/ Družina…?
</t>
    </r>
    <r>
      <rPr>
        <sz val="11"/>
        <color rgb="FF663300"/>
        <rFont val="Calibri"/>
        <family val="2"/>
        <charset val="238"/>
        <scheme val="minor"/>
      </rPr>
      <t/>
    </r>
  </si>
  <si>
    <t>Kdo je garantem nebo nejlépe rozumí této agendě (odpovídá za ni)?</t>
  </si>
  <si>
    <r>
      <rPr>
        <sz val="11"/>
        <color rgb="FF0000FF"/>
        <rFont val="Calibri"/>
        <family val="2"/>
        <charset val="238"/>
        <scheme val="minor"/>
      </rPr>
      <t xml:space="preserve">Způsob zpracování? Kde jsou data uložena? </t>
    </r>
    <r>
      <rPr>
        <sz val="11"/>
        <color rgb="FF663300"/>
        <rFont val="Calibri"/>
        <family val="2"/>
        <charset val="238"/>
        <scheme val="minor"/>
      </rPr>
      <t xml:space="preserve">
</t>
    </r>
  </si>
  <si>
    <r>
      <rPr>
        <sz val="11"/>
        <color rgb="FF0000FF"/>
        <rFont val="Calibri"/>
        <family val="2"/>
        <charset val="238"/>
        <scheme val="minor"/>
      </rPr>
      <t xml:space="preserve">Čerpá zpracování OsÚ z jiných zdrojů než od Subjektu údajů (fyz. osoby) </t>
    </r>
    <r>
      <rPr>
        <sz val="11"/>
        <color theme="1"/>
        <rFont val="Calibri"/>
        <family val="2"/>
        <charset val="238"/>
        <scheme val="minor"/>
      </rPr>
      <t xml:space="preserve">přímo např. z jeho podání, žádosti.
</t>
    </r>
  </si>
  <si>
    <r>
      <rPr>
        <sz val="11"/>
        <color rgb="FF0000FF"/>
        <rFont val="Calibri"/>
        <family val="2"/>
        <charset val="238"/>
        <scheme val="minor"/>
      </rPr>
      <t xml:space="preserve">Oficiální název agendy - ZVEŘEJŇUJE SE! 
</t>
    </r>
    <r>
      <rPr>
        <sz val="11"/>
        <color rgb="FF663300"/>
        <rFont val="Calibri"/>
        <family val="2"/>
        <charset val="238"/>
        <scheme val="minor"/>
      </rPr>
      <t/>
    </r>
  </si>
  <si>
    <r>
      <rPr>
        <sz val="11"/>
        <color rgb="FF0000FF"/>
        <rFont val="Calibri"/>
        <family val="2"/>
        <charset val="238"/>
        <scheme val="minor"/>
      </rPr>
      <t>Kdo jsou subjekty údajů (SÚ) - ZVEŘEJŇUJE SE !</t>
    </r>
    <r>
      <rPr>
        <sz val="11"/>
        <color theme="1"/>
        <rFont val="Calibri"/>
        <family val="2"/>
        <charset val="238"/>
        <scheme val="minor"/>
      </rPr>
      <t xml:space="preserve">
Popis kategorií subjektů údajů.
Položka se zveřejňuje.</t>
    </r>
  </si>
  <si>
    <r>
      <rPr>
        <sz val="11"/>
        <color rgb="FF0000FF"/>
        <rFont val="Calibri"/>
        <family val="2"/>
        <charset val="238"/>
        <scheme val="minor"/>
      </rPr>
      <t xml:space="preserve">Jaké typy osobních údajů (obecně) agenda obsahuje - ZVEŘEJŇUJE SE! </t>
    </r>
    <r>
      <rPr>
        <sz val="11"/>
        <color rgb="FF663300"/>
        <rFont val="Calibri"/>
        <family val="2"/>
        <charset val="238"/>
        <scheme val="minor"/>
      </rPr>
      <t xml:space="preserve">
</t>
    </r>
  </si>
  <si>
    <r>
      <rPr>
        <sz val="11"/>
        <color rgb="FF0000FF"/>
        <rFont val="Calibri"/>
        <family val="2"/>
        <charset val="238"/>
        <scheme val="minor"/>
      </rPr>
      <t>Obecné vyjádření, kdo se může na úřadě s OsÚ seznámit a komu se předávají. ZVEŘEJŇUJE SE!</t>
    </r>
    <r>
      <rPr>
        <sz val="11"/>
        <color theme="1"/>
        <rFont val="Calibri"/>
        <family val="2"/>
        <charset val="238"/>
        <scheme val="minor"/>
      </rPr>
      <t xml:space="preserve">
</t>
    </r>
    <r>
      <rPr>
        <sz val="11"/>
        <color rgb="FF663300"/>
        <rFont val="Calibri"/>
        <family val="2"/>
        <charset val="238"/>
        <scheme val="minor"/>
      </rPr>
      <t/>
    </r>
  </si>
  <si>
    <r>
      <rPr>
        <sz val="11"/>
        <color rgb="FF0000FF"/>
        <rFont val="Calibri"/>
        <family val="2"/>
        <charset val="238"/>
        <scheme val="minor"/>
      </rPr>
      <t>Jak dlouho se OsÚ uchovávají? ZVEŘEJŇUJE SE!</t>
    </r>
    <r>
      <rPr>
        <sz val="11"/>
        <color rgb="FF663300"/>
        <rFont val="Calibri"/>
        <family val="2"/>
        <charset val="238"/>
        <scheme val="minor"/>
      </rPr>
      <t xml:space="preserve">
</t>
    </r>
  </si>
  <si>
    <r>
      <rPr>
        <sz val="11"/>
        <color rgb="FF0000FF"/>
        <rFont val="Calibri"/>
        <family val="2"/>
        <charset val="238"/>
        <scheme val="minor"/>
      </rPr>
      <t xml:space="preserve">Jaké je technické, organizační opatření proti protiprávnímu zpracování A OCHRANU OsÚ jsou zavedena?   </t>
    </r>
    <r>
      <rPr>
        <sz val="11"/>
        <color rgb="FF663300"/>
        <rFont val="Calibri"/>
        <family val="2"/>
        <charset val="238"/>
        <scheme val="minor"/>
      </rPr>
      <t xml:space="preserve">  
</t>
    </r>
    <r>
      <rPr>
        <sz val="11"/>
        <color rgb="FF0000FF"/>
        <rFont val="Calibri"/>
        <family val="2"/>
        <charset val="238"/>
        <scheme val="minor"/>
      </rPr>
      <t xml:space="preserve">viz. list "zabezpečení" </t>
    </r>
  </si>
  <si>
    <r>
      <rPr>
        <sz val="11"/>
        <color rgb="FF0000FF"/>
        <rFont val="Calibri"/>
        <family val="2"/>
        <charset val="238"/>
        <scheme val="minor"/>
      </rPr>
      <t>Předáváte OsÚ do třetí země - tedy mimo EU? ZVEŘEJŇUJE SE!</t>
    </r>
    <r>
      <rPr>
        <sz val="11"/>
        <color rgb="FF663300"/>
        <rFont val="Calibri"/>
        <family val="2"/>
        <charset val="238"/>
        <scheme val="minor"/>
      </rPr>
      <t xml:space="preserve">
</t>
    </r>
  </si>
  <si>
    <r>
      <rPr>
        <sz val="11"/>
        <color rgb="FF0000FF"/>
        <rFont val="Calibri"/>
        <family val="2"/>
        <charset val="238"/>
        <scheme val="minor"/>
      </rPr>
      <t>Kolika subjektů údajů (lidí, dětí, zaměstnanců) se agenda týká?</t>
    </r>
    <r>
      <rPr>
        <sz val="11"/>
        <color rgb="FF663300"/>
        <rFont val="Calibri"/>
        <family val="2"/>
        <charset val="238"/>
        <scheme val="minor"/>
      </rPr>
      <t xml:space="preserve">
</t>
    </r>
  </si>
  <si>
    <r>
      <rPr>
        <sz val="11"/>
        <color rgb="FF0000FF"/>
        <rFont val="Calibri"/>
        <family val="2"/>
        <charset val="238"/>
        <scheme val="minor"/>
      </rPr>
      <t>Kolik jednotlivých záznamů OsÚ v agendě je?</t>
    </r>
    <r>
      <rPr>
        <sz val="11"/>
        <color rgb="FF663300"/>
        <rFont val="Calibri"/>
        <family val="2"/>
        <charset val="238"/>
        <scheme val="minor"/>
      </rPr>
      <t xml:space="preserve">
</t>
    </r>
  </si>
  <si>
    <r>
      <rPr>
        <sz val="11"/>
        <color rgb="FF0000FF"/>
        <rFont val="Calibri"/>
        <family val="2"/>
        <charset val="238"/>
        <scheme val="minor"/>
      </rPr>
      <t>Zpracovává OsÚ této agendy (zpravidla na svém zařízení) smluvní zpracovatel?</t>
    </r>
    <r>
      <rPr>
        <sz val="11"/>
        <color theme="1"/>
        <rFont val="Calibri"/>
        <family val="2"/>
        <charset val="238"/>
        <scheme val="minor"/>
      </rPr>
      <t xml:space="preserve">
</t>
    </r>
  </si>
  <si>
    <r>
      <rPr>
        <sz val="11"/>
        <color rgb="FF0000FF"/>
        <rFont val="Calibri"/>
        <family val="2"/>
        <charset val="238"/>
        <scheme val="minor"/>
      </rPr>
      <t>Existuje externí programátor, dodavatel SW, (mimo správce, zpracovatele) s oprávněným přístupem k OsÚ?</t>
    </r>
    <r>
      <rPr>
        <sz val="11"/>
        <color rgb="FF663300"/>
        <rFont val="Calibri"/>
        <family val="2"/>
        <charset val="238"/>
        <scheme val="minor"/>
      </rPr>
      <t xml:space="preserve">
</t>
    </r>
  </si>
  <si>
    <r>
      <rPr>
        <sz val="11"/>
        <color rgb="FF0000FF"/>
        <rFont val="Calibri"/>
        <family val="2"/>
        <charset val="238"/>
        <scheme val="minor"/>
      </rPr>
      <t>Jsou přístupy k OsÚ zpracovatele, třetí osoby správně smluvně ošetřeny?</t>
    </r>
    <r>
      <rPr>
        <sz val="11"/>
        <color rgb="FF663300"/>
        <rFont val="Calibri"/>
        <family val="2"/>
        <charset val="238"/>
        <scheme val="minor"/>
      </rPr>
      <t xml:space="preserve">
</t>
    </r>
  </si>
  <si>
    <r>
      <rPr>
        <sz val="11"/>
        <color rgb="FF0000FF"/>
        <rFont val="Calibri"/>
        <family val="2"/>
        <charset val="238"/>
        <scheme val="minor"/>
      </rPr>
      <t>Jsou v agendě PŘESNÉ OsÚ a v případě potřeby AKTUALIZOVANÉ?</t>
    </r>
    <r>
      <rPr>
        <sz val="11"/>
        <color rgb="FF663300"/>
        <rFont val="Calibri"/>
        <family val="2"/>
        <charset val="238"/>
        <scheme val="minor"/>
      </rPr>
      <t/>
    </r>
  </si>
  <si>
    <t>Dodržuje se v agendě doba uchování ne delší, než je nezbytné pro její účel?</t>
  </si>
  <si>
    <r>
      <rPr>
        <sz val="11"/>
        <color rgb="FF0000FF"/>
        <rFont val="Calibri"/>
        <family val="2"/>
        <charset val="238"/>
        <scheme val="minor"/>
      </rPr>
      <t xml:space="preserve">Služba informační společnosti = zpravidla za úplatu, na dálku, elektronicky a na individuální žádost příjemce služeb. </t>
    </r>
    <r>
      <rPr>
        <sz val="11"/>
        <color theme="1"/>
        <rFont val="Calibri"/>
        <family val="2"/>
        <charset val="238"/>
        <scheme val="minor"/>
      </rPr>
      <t xml:space="preserve">Ve veřejné správě zatím zpravidla NE. </t>
    </r>
  </si>
  <si>
    <t>Agenda se často zpracovává zároveň na základě určitého § zákona, Vyhlášky, Nařízení - uvedeme je</t>
  </si>
  <si>
    <t>Byl k OsÚ agendy získáván SOUHLAS? Byl opravdu nutný? Nestačil jiný právní titul (smlouva, právní povinnost, úkol orgánu veřejné moci ad.)?</t>
  </si>
  <si>
    <r>
      <rPr>
        <sz val="11"/>
        <color rgb="FF0000FF"/>
        <rFont val="Calibri"/>
        <family val="2"/>
        <charset val="238"/>
        <scheme val="minor"/>
      </rPr>
      <t>Umíme souhlas doložit?</t>
    </r>
    <r>
      <rPr>
        <sz val="11"/>
        <color rgb="FF663300"/>
        <rFont val="Calibri"/>
        <family val="2"/>
        <charset val="238"/>
        <scheme val="minor"/>
      </rPr>
      <t xml:space="preserve">
</t>
    </r>
  </si>
  <si>
    <r>
      <rPr>
        <sz val="11"/>
        <color rgb="FF0000FF"/>
        <rFont val="Calibri"/>
        <family val="2"/>
        <charset val="238"/>
        <scheme val="minor"/>
      </rPr>
      <t>je SOUHLAS opravdu "řádný" - svobodný, konkrétní, informovaný, jednoznačný projevem vůle, daný prohlášením, odlišitelný, srozumitelný, s možností snadno odvolat?</t>
    </r>
    <r>
      <rPr>
        <sz val="11"/>
        <color rgb="FF663300"/>
        <rFont val="Calibri"/>
        <family val="2"/>
        <charset val="238"/>
        <scheme val="minor"/>
      </rPr>
      <t xml:space="preserve">
</t>
    </r>
  </si>
  <si>
    <t>Vyskytují se v agendě také nějaké "CITLIVÉ ÚDAJE" ? Pokud ano, pod který z deseti právních titulů pro citlivé údaje je přiřadíme?</t>
  </si>
  <si>
    <t>Agenda citlivých údajů se často zpracovává zároveň na základě určitého § zákona, Vyhlášky, Nařízení - uvedeme je</t>
  </si>
  <si>
    <t>v některých případech (viz nápověda) se požadují zvláštní záruky, mlčenlivost. Jsou splněny?</t>
  </si>
  <si>
    <r>
      <rPr>
        <sz val="11"/>
        <color rgb="FF0000FF"/>
        <rFont val="Calibri"/>
        <family val="2"/>
        <charset val="238"/>
        <scheme val="minor"/>
      </rPr>
      <t xml:space="preserve">Mají určení pracovníci ve smlouvě výslovně mlčenlivost? </t>
    </r>
    <r>
      <rPr>
        <sz val="11"/>
        <color rgb="FF663300"/>
        <rFont val="Calibri"/>
        <family val="2"/>
        <charset val="238"/>
        <scheme val="minor"/>
      </rPr>
      <t xml:space="preserve">
</t>
    </r>
  </si>
  <si>
    <r>
      <t>Zařídil jsme na webu nebo jinak možnost subjektů údajů získat dostatečné informace o zpracování OsÚ?</t>
    </r>
    <r>
      <rPr>
        <u/>
        <sz val="11"/>
        <color rgb="FF0000FF"/>
        <rFont val="Calibri"/>
        <family val="2"/>
        <charset val="238"/>
        <scheme val="minor"/>
      </rPr>
      <t/>
    </r>
  </si>
  <si>
    <r>
      <rPr>
        <sz val="11"/>
        <color rgb="FF0000FF"/>
        <rFont val="Calibri"/>
        <family val="2"/>
        <charset val="238"/>
        <scheme val="minor"/>
      </rPr>
      <t>Pokud jsme o člověku získali a zpracováváme údaje odjinud, než od něj, a přitom to není upraveno nějakým zákonem, musíme mu to sdělit (někdy stačí na webu).</t>
    </r>
    <r>
      <rPr>
        <sz val="11"/>
        <color rgb="FF663300"/>
        <rFont val="Calibri"/>
        <family val="2"/>
        <charset val="238"/>
        <scheme val="minor"/>
      </rPr>
      <t xml:space="preserve">
</t>
    </r>
  </si>
  <si>
    <r>
      <rPr>
        <sz val="11"/>
        <color rgb="FF0000FF"/>
        <rFont val="Calibri"/>
        <family val="2"/>
        <charset val="238"/>
        <scheme val="minor"/>
      </rPr>
      <t>Umožňuje působ uložení (listinně, elektronicky) opravit či doplnit údaje určitého člověka?</t>
    </r>
    <r>
      <rPr>
        <sz val="11"/>
        <color rgb="FF663300"/>
        <rFont val="Calibri"/>
        <family val="2"/>
        <charset val="238"/>
        <scheme val="minor"/>
      </rPr>
      <t/>
    </r>
  </si>
  <si>
    <t>Je technicky možné "omezit zpracování" (zmrazit) údaje určitého člověka? (vyznačit je tak, aby se s nimi dočasně nenakládalo)</t>
  </si>
  <si>
    <r>
      <rPr>
        <sz val="11"/>
        <color rgb="FF0000FF"/>
        <rFont val="Calibri"/>
        <family val="2"/>
        <charset val="238"/>
        <scheme val="minor"/>
      </rPr>
      <t xml:space="preserve">Pokud platí předchozí podmínka, musíme zajistit přenositelnost údajů. Umíme to?  </t>
    </r>
    <r>
      <rPr>
        <sz val="11"/>
        <color rgb="FF663300"/>
        <rFont val="Calibri"/>
        <family val="2"/>
        <charset val="238"/>
        <scheme val="minor"/>
      </rPr>
      <t xml:space="preserve">
</t>
    </r>
  </si>
  <si>
    <r>
      <rPr>
        <sz val="11"/>
        <color rgb="FF0000FF"/>
        <rFont val="Calibri"/>
        <family val="2"/>
        <charset val="238"/>
        <scheme val="minor"/>
      </rPr>
      <t>AIR smí být jen na základě zákona, souhlasu nebo smlouvy. Je to tak?</t>
    </r>
    <r>
      <rPr>
        <sz val="11"/>
        <color rgb="FF663300"/>
        <rFont val="Calibri"/>
        <family val="2"/>
        <charset val="238"/>
        <scheme val="minor"/>
      </rPr>
      <t xml:space="preserve">
</t>
    </r>
  </si>
  <si>
    <r>
      <rPr>
        <sz val="11"/>
        <color rgb="FF0000FF"/>
        <rFont val="Calibri"/>
        <family val="2"/>
        <charset val="238"/>
        <scheme val="minor"/>
      </rPr>
      <t>Jde-li o AIR podle smlouvy nebo souhlasu, zajistili jsme alespoň právo na lidský zásah, právo vyjádřit svůj názor a napadnout rozhodnutí?</t>
    </r>
    <r>
      <rPr>
        <sz val="11"/>
        <color rgb="FF663300"/>
        <rFont val="Calibri"/>
        <family val="2"/>
        <charset val="238"/>
        <scheme val="minor"/>
      </rPr>
      <t/>
    </r>
  </si>
  <si>
    <r>
      <rPr>
        <sz val="11"/>
        <color rgb="FF0000FF"/>
        <rFont val="Calibri"/>
        <family val="2"/>
        <charset val="238"/>
        <scheme val="minor"/>
      </rPr>
      <t xml:space="preserve">Pokud se agendy s OsÚ ukládají na přenosném médiu jako flash disk nebo notebook, musejí být dostatečně zabezpečeny pro případ jejich ztráty, krádeže. Zpravidla je nutné šifrování souborů, flashky nebo disku počítače. </t>
    </r>
    <r>
      <rPr>
        <sz val="11"/>
        <color rgb="FF663300"/>
        <rFont val="Calibri"/>
        <family val="2"/>
        <charset val="238"/>
        <scheme val="minor"/>
      </rPr>
      <t/>
    </r>
  </si>
  <si>
    <t>Zpracovatel</t>
  </si>
  <si>
    <r>
      <t>Jaké OsÚ (konkrétně) agenda obsahuje?</t>
    </r>
    <r>
      <rPr>
        <sz val="11"/>
        <color theme="1"/>
        <rFont val="Calibri"/>
        <family val="2"/>
        <charset val="238"/>
        <scheme val="minor"/>
      </rPr>
      <t xml:space="preserve">
</t>
    </r>
    <r>
      <rPr>
        <sz val="11"/>
        <color rgb="FF663300"/>
        <rFont val="Calibri"/>
        <family val="2"/>
        <charset val="238"/>
        <scheme val="minor"/>
      </rPr>
      <t/>
    </r>
  </si>
  <si>
    <r>
      <t>Plyne povinnost OsÚ poskytnout ze zákona, z úkolu veřejné moci, ze smlouvy? Jaké budou následky, když OsÚ neposkytne?</t>
    </r>
    <r>
      <rPr>
        <sz val="11"/>
        <color rgb="FF663300"/>
        <rFont val="Calibri"/>
        <family val="2"/>
        <charset val="238"/>
        <scheme val="minor"/>
      </rPr>
      <t/>
    </r>
  </si>
  <si>
    <r>
      <t xml:space="preserve">Zákonný požadavek </t>
    </r>
    <r>
      <rPr>
        <sz val="11"/>
        <color theme="1"/>
        <rFont val="Calibri"/>
        <family val="2"/>
        <charset val="238"/>
        <scheme val="minor"/>
      </rPr>
      <t xml:space="preserve">/Smluvní požadavek </t>
    </r>
    <r>
      <rPr>
        <sz val="11"/>
        <color theme="1"/>
        <rFont val="Calibri"/>
        <family val="2"/>
        <charset val="238"/>
        <scheme val="minor"/>
      </rPr>
      <t>/Ne</t>
    </r>
  </si>
  <si>
    <t>Umíme technicky zjistit, zda o určitém člověku zpracováváme údaje? zejména když se na to zeptá)</t>
  </si>
  <si>
    <t>Lze pořídit kopii OsÚ určitého SÚ v běžné elektr. formě a bez dotčení třetích osob?</t>
  </si>
  <si>
    <t>Umíme pořídit kopii (export) údajů o určitém člověku v běžné elektronické formě?
Umíme takovou kopii pořídit, aniž by na ní byly i údaje jiných lidí?</t>
  </si>
  <si>
    <t>Zálohuje se agenda? Je záloha dat dostatečná? (v jiné lokalitě, dostatečně často)</t>
  </si>
  <si>
    <t>Máme zajištěno, jak obnovíme důležitá data lidí, když se počítač pokazí, zničí při požáru či povodni, data vymaže hacker?
Je taková záloha pro obonovení opravdu dostatečná (je např. v jiné lokalitě nebo dost daleko od zákadního počítače)?</t>
  </si>
  <si>
    <t>ANO - dostatečná</t>
  </si>
  <si>
    <r>
      <t xml:space="preserve">Zpracování provádím jako správce, zpracovatel (pro koho), obojí? </t>
    </r>
    <r>
      <rPr>
        <sz val="11"/>
        <color theme="1"/>
        <rFont val="Calibri"/>
        <family val="2"/>
        <charset val="238"/>
        <scheme val="minor"/>
      </rPr>
      <t xml:space="preserve">
</t>
    </r>
  </si>
  <si>
    <r>
      <t xml:space="preserve">S - správce / Z - zpracovatel </t>
    </r>
    <r>
      <rPr>
        <sz val="9"/>
        <color theme="1"/>
        <rFont val="Calibri"/>
        <family val="2"/>
        <charset val="238"/>
        <scheme val="minor"/>
      </rPr>
      <t>+ v komentáři údaje správce</t>
    </r>
    <r>
      <rPr>
        <sz val="11"/>
        <color theme="1"/>
        <rFont val="Calibri"/>
        <family val="2"/>
        <charset val="238"/>
        <scheme val="minor"/>
      </rPr>
      <t>/ kombinace S+Z</t>
    </r>
  </si>
  <si>
    <t>ANO - dostatečná/ ANO - nedostatečná /NE/NE - bez rizika</t>
  </si>
  <si>
    <r>
      <t xml:space="preserve">technický způsob zpracování OsÚ a technické  vybavení (hardware, kartotéka), </t>
    </r>
    <r>
      <rPr>
        <sz val="9"/>
        <rFont val="Calibri"/>
        <family val="2"/>
        <charset val="238"/>
        <scheme val="minor"/>
      </rPr>
      <t>na němž zpracování probíhá</t>
    </r>
  </si>
  <si>
    <t>Je poskytnutí osobních údajů zákonným či smluvním požadavkem? Má osoba povinnost OsÚ poskytnout? + důsledky neposkytnutí</t>
  </si>
  <si>
    <t>ANO úplně</t>
  </si>
  <si>
    <t>ANO jen editace</t>
  </si>
  <si>
    <t>ANO-přesné/ANO-dlouhodobě neověřeno/NE</t>
  </si>
  <si>
    <t>ANO - přesné</t>
  </si>
  <si>
    <t>1a - Záznam zpracování (povinné)</t>
  </si>
  <si>
    <t>Správce</t>
  </si>
  <si>
    <t>Kombinace Správce+Zpracovatel</t>
  </si>
  <si>
    <t>počet roků, měsíců, dnů, kriterium</t>
  </si>
  <si>
    <t>X/ příslušné ustanovení zvláštního zákona</t>
  </si>
  <si>
    <r>
      <rPr>
        <b/>
        <u/>
        <sz val="11"/>
        <color theme="1"/>
        <rFont val="Calibri"/>
        <family val="2"/>
        <charset val="238"/>
        <scheme val="minor"/>
      </rPr>
      <t>Volitelně</t>
    </r>
    <r>
      <rPr>
        <b/>
        <sz val="11"/>
        <color theme="1"/>
        <rFont val="Calibri"/>
        <family val="2"/>
        <charset val="238"/>
        <scheme val="minor"/>
      </rPr>
      <t xml:space="preserve"> - volný popis údajů - </t>
    </r>
    <r>
      <rPr>
        <sz val="8"/>
        <color theme="1"/>
        <rFont val="Calibri"/>
        <family val="2"/>
        <charset val="238"/>
        <scheme val="minor"/>
      </rPr>
      <t xml:space="preserve"> jen pro případ, kdy je třeba poznamenat si zjištěný problém. Uvést, co vše se obvykle žádá (např. ve formuláři), ve skutečném styku se subjektem údajů anebo následně přidá apod.</t>
    </r>
  </si>
  <si>
    <t>ANO - text v komentáři / NE</t>
  </si>
  <si>
    <t>© Oldřich Kužílek, Tomáš Pavelka, SMS ČR. Nešířit.</t>
  </si>
  <si>
    <t>ředitelka školy</t>
  </si>
  <si>
    <t>listinná podoba: zamčený ve skříni. PC: program účetní, externí účtárna.</t>
  </si>
  <si>
    <t>vyplácení mezd</t>
  </si>
  <si>
    <t>zaměstnanci školy</t>
  </si>
  <si>
    <t>jmenné.</t>
  </si>
  <si>
    <t>ředitelka školy, zástupkyně ředitelky, hospodářka</t>
  </si>
  <si>
    <t>45 let dle spisového a archivačního řádu</t>
  </si>
  <si>
    <t xml:space="preserve">listinná podoba: zamčeno ve skříni, zamčeno v kanceláři, alarm, bezpečnostní zámek, dveře. v PC: heslo v pc, excel tabulka na serveru, zabezpečeno. </t>
  </si>
  <si>
    <t xml:space="preserve">zákoník práce, školský zákon, </t>
  </si>
  <si>
    <t>školský zákon, zákoník práce</t>
  </si>
  <si>
    <t>x</t>
  </si>
  <si>
    <t xml:space="preserve">Oznámení od </t>
  </si>
  <si>
    <t>Podací deník, oznámení od jiných orgánů, pošta (fyzická a e-mailová)</t>
  </si>
  <si>
    <t>smlouvy na pronájem, ostatní smlouvy</t>
  </si>
  <si>
    <t>Evidence přihlášek ke m stravování (listinná podoba)</t>
  </si>
  <si>
    <t>Evidence plateb obědů (software)</t>
  </si>
  <si>
    <t>pokladní kniha</t>
  </si>
  <si>
    <t>hospodářka</t>
  </si>
  <si>
    <t>listinná podoba: zamčený ve skříni. PC</t>
  </si>
  <si>
    <t>elektronická podoba</t>
  </si>
  <si>
    <t>zástupce ředitele školy, vedoucí učitelka MŠ, IT pracovník</t>
  </si>
  <si>
    <t>podklady pro vyplácení mezd</t>
  </si>
  <si>
    <t>evidence dokumnetů</t>
  </si>
  <si>
    <t>evidence žáků, zákonných zástupců</t>
  </si>
  <si>
    <t>veřejnost</t>
  </si>
  <si>
    <t>žáci a děti, zákonní zástupci</t>
  </si>
  <si>
    <t>jmenné, adresní a identifikační</t>
  </si>
  <si>
    <t xml:space="preserve">jmenné, adresní </t>
  </si>
  <si>
    <t>pracovníci školy dle delegovaných funkcí - vztah k danému dokumnetu</t>
  </si>
  <si>
    <t>řeidtelka školy, hospodářka, smluvní partneři</t>
  </si>
  <si>
    <t>ředitelka školy, hospodářka školy</t>
  </si>
  <si>
    <t xml:space="preserve">ředitelka školy, hospodářka, zástupkyně ředitelkypracovníci školy dle delegovaných funkcí </t>
  </si>
  <si>
    <t>externí pracovníci, ředitelka školy, hospodářka, zástupkyně ředitelky</t>
  </si>
  <si>
    <t>5 let dle spisového a archivačního řádu</t>
  </si>
  <si>
    <t>5 nebo 10 let dle spisového a archivačního řádu</t>
  </si>
  <si>
    <t>5 let  dle spisového a archivačního řádu</t>
  </si>
  <si>
    <t>5  let dle spisového a archivačního řádu</t>
  </si>
  <si>
    <t>10  let dle spisového a archivačního řádu</t>
  </si>
  <si>
    <t>listinná podoba: zamčeno ve skříni, zamčeno v kanceláři, alarm, bezpečnostní zámek, dveře. V elketronické podobě uloženo externí účtárny</t>
  </si>
  <si>
    <t>listinná podoba: zamčeno ve skříni, zamčeno v kanceláři, alarm, bezpečnostní zámek, dveře</t>
  </si>
  <si>
    <t xml:space="preserve">PC: heslo v pc, excel tabulka na serveru, zabezpečeno. </t>
  </si>
  <si>
    <t>zákoník práce, dodatek č. 1 ke zřizovací istině</t>
  </si>
  <si>
    <t>školský zákon a prováděcí předpisy</t>
  </si>
  <si>
    <t>zákoník práce</t>
  </si>
  <si>
    <t>Třídní výkazy (listinná podoba)</t>
  </si>
  <si>
    <t>Dokumenty dle spisového řádu (dokumenty k zápisu do ZŠ a MŠ včetně odkladů povinné škoní docházky)</t>
  </si>
  <si>
    <t>Žáci s SVP, IVP</t>
  </si>
  <si>
    <t>Zápisy z pdg. rad ZŠ a MŠ</t>
  </si>
  <si>
    <t>Přihlášky - školní družina</t>
  </si>
  <si>
    <t>Škola Online (vrátnice, matrika, docházka, třídní knihy pro ZŠ a MŠ, katalogové listy ZŠ, vysvědčení, zdravotní karta dítěte - zdravotní postižení, omezení a nadání žáka, zdravotní stav)</t>
  </si>
  <si>
    <t>Zdravotní dokumentace - listinná podoba (pro potřeby škol v přírodě, plavání, lyžování)</t>
  </si>
  <si>
    <t>Žákovská knížka - ZŠ; omluvný list - MŠ</t>
  </si>
  <si>
    <t>Úrazy - zaměstnanci</t>
  </si>
  <si>
    <t>BOZP - pracovně - lékařské služby</t>
  </si>
  <si>
    <t>ZŠ a MŠ</t>
  </si>
  <si>
    <t>InspiS - úrazy žáků a dětí</t>
  </si>
  <si>
    <t>externí účtárna</t>
  </si>
  <si>
    <t>ZŠ a MŠ, externí účtárna</t>
  </si>
  <si>
    <t xml:space="preserve">Třídní knihy - školní družina </t>
  </si>
  <si>
    <t>Třídní knihy -  zájmové kroužky</t>
  </si>
  <si>
    <t>zástupce ředitele školy, vedoucí učitelka MŠ</t>
  </si>
  <si>
    <t>zástupce ředitele školy</t>
  </si>
  <si>
    <t>vedoucí sekce školní družina</t>
  </si>
  <si>
    <t>zástupce ředitele ZŠ, vedoucí učitelka MŠ</t>
  </si>
  <si>
    <t>učitelé ZŠ a MŠ, zástupce ředitele školy</t>
  </si>
  <si>
    <t>listinná podoba</t>
  </si>
  <si>
    <t>listinná  a elektronická podoba</t>
  </si>
  <si>
    <t>evidence žáků</t>
  </si>
  <si>
    <t>evidence zaměstnanců</t>
  </si>
  <si>
    <t>evidence žáků a dětí</t>
  </si>
  <si>
    <t>jmenné</t>
  </si>
  <si>
    <t>jmenné a identifikační</t>
  </si>
  <si>
    <t>t+Q12+G12:H12</t>
  </si>
  <si>
    <t>vychovatelé školní družiny, ředitel školy, zástupce ředitele ZŠ</t>
  </si>
  <si>
    <t>učitel zájmových kroužků, ředitel školy, zástupce ředitele ZŠ</t>
  </si>
  <si>
    <t>třídní učitel , ředitel školy, zástupce ředitele ZŠ</t>
  </si>
  <si>
    <t>ředitel školy, zástupce ředitele ZŠ, výchovný poradce, hospodářka</t>
  </si>
  <si>
    <t>ředitel školy, zástupce ředitele ZŠ, učitelé ZŠ a MŠ, asistenti pedagoga ZŠ a MŠ</t>
  </si>
  <si>
    <t>ředitel školy, zástupce ředitele ZŠ</t>
  </si>
  <si>
    <t xml:space="preserve">ředitel školy, hospodářka, zástupkyně ředitele, pracovníci školy dle delegovaných funkcí </t>
  </si>
  <si>
    <t>ředitel školy, zástupce ředitele ZŠ, výchovný poradce, hospodářka, zákonní zástupci</t>
  </si>
  <si>
    <t>ředitel školy, zástupce ředitele ZŠ, výchovný poradce, učitelé ZŠ a MŠ, asistenti pedagoga, zákonní zástupci</t>
  </si>
  <si>
    <t>ředitel školy, zástupce ředitele ZŠ, výchovný poradce, učitelé ZŠ a MŠ, asistenti pedagoga</t>
  </si>
  <si>
    <t>ředitel školy, zástupce ředitele ZŠ, učitelé ZŠ a MŠ</t>
  </si>
  <si>
    <t>10 let dle spisového a archivačního řádu</t>
  </si>
  <si>
    <t>20 let dle spisového a archivačního řádu</t>
  </si>
  <si>
    <t>žáci</t>
  </si>
  <si>
    <t>žáci, zákonní zástupci</t>
  </si>
  <si>
    <t>žáci, učitelé</t>
  </si>
  <si>
    <t>Další vzdělávání pracovníků</t>
  </si>
  <si>
    <t>3 roky dle spisového a archivačního řádu</t>
  </si>
  <si>
    <t xml:space="preserve"> 5 let dle spisového a archivačního řádu</t>
  </si>
  <si>
    <t>800ročně</t>
  </si>
  <si>
    <t>10/ročně</t>
  </si>
  <si>
    <t>260/ročně</t>
  </si>
  <si>
    <t>260/měsíčně</t>
  </si>
  <si>
    <t>měsíčně100</t>
  </si>
  <si>
    <t>120/denně</t>
  </si>
  <si>
    <t>150/měsíčně</t>
  </si>
  <si>
    <t>250/ročně</t>
  </si>
  <si>
    <t>100/ročně</t>
  </si>
  <si>
    <t>30/ročně</t>
  </si>
  <si>
    <t>120/ročně</t>
  </si>
  <si>
    <t>20/ročně</t>
  </si>
  <si>
    <t>50/ročně</t>
  </si>
  <si>
    <t>školský zákon</t>
  </si>
  <si>
    <t>Mzdová agenda - výplatní pásky</t>
  </si>
  <si>
    <t>Personální agenda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</si>
</sst>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charset val="238"/>
      <scheme val="minor"/>
    </font>
    <font>
      <b/>
      <sz val="11"/>
      <color theme="1"/>
      <name val="Calibri"/>
      <family val="2"/>
      <charset val="238"/>
      <scheme val="minor"/>
    </font>
    <font>
      <b/>
      <sz val="11"/>
      <color rgb="FF636363"/>
      <name val="Arial"/>
      <family val="2"/>
      <charset val="238"/>
    </font>
    <font>
      <sz val="9"/>
      <color indexed="81"/>
      <name val="Tahoma"/>
      <family val="2"/>
      <charset val="238"/>
    </font>
    <font>
      <b/>
      <sz val="9"/>
      <color indexed="81"/>
      <name val="Tahoma"/>
      <family val="2"/>
      <charset val="238"/>
    </font>
    <font>
      <i/>
      <sz val="9"/>
      <color indexed="81"/>
      <name val="Tahoma"/>
      <family val="2"/>
      <charset val="238"/>
    </font>
    <font>
      <sz val="11"/>
      <name val="Calibri"/>
      <family val="2"/>
      <charset val="238"/>
      <scheme val="minor"/>
    </font>
    <font>
      <sz val="9"/>
      <color theme="1"/>
      <name val="Calibri"/>
      <family val="2"/>
      <charset val="238"/>
      <scheme val="minor"/>
    </font>
    <font>
      <b/>
      <u/>
      <sz val="11"/>
      <color theme="1"/>
      <name val="Calibri"/>
      <family val="2"/>
      <charset val="238"/>
      <scheme val="minor"/>
    </font>
    <font>
      <sz val="8"/>
      <color theme="1"/>
      <name val="Calibri"/>
      <family val="2"/>
      <charset val="238"/>
      <scheme val="minor"/>
    </font>
    <font>
      <b/>
      <sz val="14"/>
      <color theme="9" tint="-0.249977111117893"/>
      <name val="Calibri"/>
      <family val="2"/>
      <charset val="238"/>
      <scheme val="minor"/>
    </font>
    <font>
      <b/>
      <sz val="11"/>
      <color rgb="FFFF0000"/>
      <name val="Calibri"/>
      <family val="2"/>
      <charset val="238"/>
      <scheme val="minor"/>
    </font>
    <font>
      <b/>
      <u/>
      <sz val="14"/>
      <color theme="9" tint="-0.249977111117893"/>
      <name val="Calibri"/>
      <family val="2"/>
      <charset val="238"/>
      <scheme val="minor"/>
    </font>
    <font>
      <sz val="11"/>
      <color indexed="81"/>
      <name val="Tahoma"/>
      <family val="2"/>
      <charset val="238"/>
    </font>
    <font>
      <b/>
      <sz val="12"/>
      <color theme="1"/>
      <name val="Calibri"/>
      <family val="2"/>
      <charset val="238"/>
      <scheme val="minor"/>
    </font>
    <font>
      <b/>
      <u/>
      <sz val="9"/>
      <color indexed="81"/>
      <name val="Tahoma"/>
      <family val="2"/>
      <charset val="238"/>
    </font>
    <font>
      <b/>
      <sz val="10"/>
      <color indexed="81"/>
      <name val="Tahoma"/>
      <family val="2"/>
      <charset val="238"/>
    </font>
    <font>
      <b/>
      <i/>
      <sz val="9"/>
      <color indexed="81"/>
      <name val="Tahoma"/>
      <family val="2"/>
      <charset val="238"/>
    </font>
    <font>
      <sz val="10"/>
      <color indexed="81"/>
      <name val="Tahoma"/>
      <family val="2"/>
      <charset val="238"/>
    </font>
    <font>
      <sz val="11"/>
      <name val="Arial"/>
      <family val="2"/>
      <charset val="238"/>
    </font>
    <font>
      <sz val="11"/>
      <color theme="1"/>
      <name val="Calibri"/>
      <family val="2"/>
      <charset val="238"/>
    </font>
    <font>
      <sz val="9"/>
      <color rgb="FF000000"/>
      <name val="Calibri"/>
      <family val="2"/>
      <charset val="238"/>
    </font>
    <font>
      <sz val="9"/>
      <color rgb="FF000000"/>
      <name val="Tahoma"/>
      <family val="2"/>
      <charset val="238"/>
    </font>
    <font>
      <b/>
      <sz val="9"/>
      <color rgb="FF000000"/>
      <name val="Tahoma"/>
      <family val="2"/>
      <charset val="238"/>
    </font>
    <font>
      <b/>
      <sz val="11"/>
      <color rgb="FF663300"/>
      <name val="Calibri"/>
      <family val="2"/>
      <charset val="238"/>
      <scheme val="minor"/>
    </font>
    <font>
      <u/>
      <sz val="11"/>
      <color rgb="FF0000FF"/>
      <name val="Calibri"/>
      <family val="2"/>
      <charset val="238"/>
      <scheme val="minor"/>
    </font>
    <font>
      <sz val="11"/>
      <color rgb="FF0000FF"/>
      <name val="Calibri"/>
      <family val="2"/>
      <charset val="238"/>
      <scheme val="minor"/>
    </font>
    <font>
      <sz val="11"/>
      <color rgb="FF663300"/>
      <name val="Calibri"/>
      <family val="2"/>
      <charset val="238"/>
      <scheme val="minor"/>
    </font>
    <font>
      <sz val="9"/>
      <color indexed="81"/>
      <name val="Tahoma"/>
      <charset val="1"/>
    </font>
    <font>
      <b/>
      <sz val="9"/>
      <color indexed="81"/>
      <name val="Tahoma"/>
      <charset val="1"/>
    </font>
    <font>
      <sz val="9"/>
      <name val="Calibri"/>
      <family val="2"/>
      <charset val="238"/>
      <scheme val="minor"/>
    </font>
    <font>
      <sz val="9"/>
      <color rgb="FFFF0000"/>
      <name val="Calibri"/>
      <family val="2"/>
      <charset val="238"/>
    </font>
    <font>
      <sz val="9"/>
      <color rgb="FFFF0000"/>
      <name val="Arial"/>
      <family val="2"/>
      <charset val="238"/>
    </font>
    <font>
      <sz val="11"/>
      <color rgb="FFFF0000"/>
      <name val="Calibri"/>
      <family val="2"/>
      <charset val="238"/>
      <scheme val="minor"/>
    </font>
  </fonts>
  <fills count="14">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ED95E9"/>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FFFF99"/>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auto="1"/>
      </right>
      <top/>
      <bottom style="thin">
        <color auto="1"/>
      </bottom>
      <diagonal/>
    </border>
    <border>
      <left style="thin">
        <color auto="1"/>
      </left>
      <right/>
      <top style="thin">
        <color auto="1"/>
      </top>
      <bottom/>
      <diagonal/>
    </border>
  </borders>
  <cellStyleXfs count="1">
    <xf numFmtId="0" fontId="0" fillId="0" borderId="0"/>
  </cellStyleXfs>
  <cellXfs count="70">
    <xf numFmtId="0" fontId="0" fillId="0" borderId="0" xfId="0"/>
    <xf numFmtId="0" fontId="0" fillId="0" borderId="0" xfId="0" applyAlignment="1" applyProtection="1">
      <alignment wrapText="1"/>
      <protection locked="0"/>
    </xf>
    <xf numFmtId="0" fontId="0" fillId="0" borderId="1" xfId="0" applyFont="1" applyBorder="1" applyAlignment="1" applyProtection="1">
      <alignment horizontal="center" textRotation="90" wrapText="1"/>
    </xf>
    <xf numFmtId="0" fontId="0" fillId="0" borderId="1" xfId="0" applyFont="1" applyBorder="1" applyAlignment="1" applyProtection="1">
      <alignment wrapText="1"/>
    </xf>
    <xf numFmtId="0" fontId="1" fillId="6" borderId="1" xfId="0" applyFont="1" applyFill="1" applyBorder="1" applyAlignment="1" applyProtection="1">
      <alignment wrapText="1"/>
    </xf>
    <xf numFmtId="0" fontId="0" fillId="12" borderId="1" xfId="0" applyFill="1" applyBorder="1" applyAlignment="1" applyProtection="1">
      <alignment textRotation="90" wrapText="1"/>
    </xf>
    <xf numFmtId="0" fontId="1" fillId="0" borderId="1" xfId="0" applyFont="1" applyBorder="1" applyAlignment="1" applyProtection="1">
      <alignment horizontal="center" vertical="center" wrapText="1"/>
    </xf>
    <xf numFmtId="0" fontId="0" fillId="9" borderId="2" xfId="0" applyFont="1" applyFill="1" applyBorder="1" applyAlignment="1" applyProtection="1">
      <alignment wrapText="1"/>
    </xf>
    <xf numFmtId="0" fontId="0" fillId="7" borderId="2" xfId="0" applyFont="1" applyFill="1" applyBorder="1" applyAlignment="1" applyProtection="1">
      <alignment wrapText="1"/>
    </xf>
    <xf numFmtId="0" fontId="0" fillId="4" borderId="2" xfId="0" applyFont="1" applyFill="1" applyBorder="1" applyAlignment="1" applyProtection="1">
      <alignment wrapText="1"/>
    </xf>
    <xf numFmtId="0" fontId="1" fillId="6" borderId="3" xfId="0" applyFont="1" applyFill="1" applyBorder="1" applyAlignment="1" applyProtection="1">
      <alignment wrapText="1"/>
    </xf>
    <xf numFmtId="0" fontId="0" fillId="12" borderId="3" xfId="0" applyFill="1" applyBorder="1" applyAlignment="1" applyProtection="1">
      <alignment textRotation="90" wrapText="1"/>
    </xf>
    <xf numFmtId="0" fontId="0" fillId="6" borderId="4" xfId="0" applyFill="1" applyBorder="1" applyAlignment="1" applyProtection="1">
      <alignment horizontal="center" vertical="center" wrapText="1"/>
    </xf>
    <xf numFmtId="0" fontId="0" fillId="12" borderId="5" xfId="0" applyFill="1" applyBorder="1" applyAlignment="1" applyProtection="1">
      <alignment wrapText="1"/>
    </xf>
    <xf numFmtId="0" fontId="0" fillId="12" borderId="5" xfId="0" quotePrefix="1" applyFill="1" applyBorder="1" applyAlignment="1" applyProtection="1">
      <alignment wrapText="1"/>
    </xf>
    <xf numFmtId="16" fontId="0" fillId="12" borderId="5" xfId="0" quotePrefix="1" applyNumberFormat="1" applyFill="1" applyBorder="1" applyAlignment="1" applyProtection="1">
      <alignment wrapText="1"/>
    </xf>
    <xf numFmtId="0" fontId="10" fillId="6" borderId="4" xfId="0" applyFont="1" applyFill="1" applyBorder="1" applyAlignment="1" applyProtection="1">
      <alignment horizontal="center" vertical="center" wrapText="1"/>
    </xf>
    <xf numFmtId="0" fontId="0" fillId="12" borderId="5" xfId="0" applyFont="1" applyFill="1" applyBorder="1" applyAlignment="1" applyProtection="1">
      <alignment wrapText="1"/>
    </xf>
    <xf numFmtId="0" fontId="1" fillId="6" borderId="4" xfId="0" applyFont="1" applyFill="1" applyBorder="1" applyAlignment="1" applyProtection="1">
      <alignment horizontal="center" vertical="center" wrapText="1"/>
    </xf>
    <xf numFmtId="0" fontId="0" fillId="12" borderId="5" xfId="0" applyFill="1" applyBorder="1" applyAlignment="1" applyProtection="1">
      <alignment horizontal="left" wrapText="1"/>
    </xf>
    <xf numFmtId="16" fontId="0" fillId="12" borderId="5" xfId="0" quotePrefix="1" applyNumberFormat="1" applyFont="1" applyFill="1" applyBorder="1" applyAlignment="1" applyProtection="1">
      <alignment wrapText="1"/>
    </xf>
    <xf numFmtId="0" fontId="0" fillId="0" borderId="7" xfId="0" applyBorder="1" applyAlignment="1" applyProtection="1">
      <alignment wrapText="1"/>
      <protection locked="0"/>
    </xf>
    <xf numFmtId="0" fontId="0" fillId="10" borderId="9" xfId="0" applyFill="1" applyBorder="1" applyAlignment="1" applyProtection="1">
      <alignment horizontal="center" vertical="center" wrapText="1"/>
    </xf>
    <xf numFmtId="0" fontId="0" fillId="10" borderId="9" xfId="0" applyFill="1" applyBorder="1" applyAlignment="1" applyProtection="1">
      <alignment horizontal="left" vertical="center" wrapText="1"/>
    </xf>
    <xf numFmtId="0" fontId="0" fillId="10" borderId="9" xfId="0" applyFont="1" applyFill="1" applyBorder="1" applyAlignment="1" applyProtection="1">
      <alignment horizontal="left" vertical="center" wrapText="1"/>
    </xf>
    <xf numFmtId="0" fontId="7" fillId="10" borderId="9" xfId="0" applyFont="1" applyFill="1" applyBorder="1" applyAlignment="1" applyProtection="1">
      <alignment horizontal="left" vertical="center" wrapText="1"/>
    </xf>
    <xf numFmtId="0" fontId="0" fillId="10" borderId="9" xfId="0" applyFont="1" applyFill="1" applyBorder="1" applyAlignment="1" applyProtection="1">
      <alignment horizontal="center" vertical="center" wrapText="1"/>
    </xf>
    <xf numFmtId="0" fontId="0" fillId="2" borderId="12" xfId="0" applyFont="1" applyFill="1" applyBorder="1" applyAlignment="1" applyProtection="1">
      <alignment wrapText="1"/>
    </xf>
    <xf numFmtId="0" fontId="2" fillId="8" borderId="1"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14" fontId="0" fillId="0" borderId="3" xfId="0" applyNumberFormat="1" applyBorder="1" applyAlignment="1" applyProtection="1">
      <alignment wrapText="1"/>
      <protection locked="0"/>
    </xf>
    <xf numFmtId="0" fontId="2" fillId="8" borderId="6"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7" xfId="0" applyBorder="1" applyProtection="1">
      <protection locked="0"/>
    </xf>
    <xf numFmtId="0" fontId="0" fillId="0" borderId="0" xfId="0" applyProtection="1">
      <protection locked="0"/>
    </xf>
    <xf numFmtId="0" fontId="20" fillId="13" borderId="4" xfId="0" applyFont="1" applyFill="1" applyBorder="1" applyAlignment="1" applyProtection="1">
      <alignment horizontal="center" vertical="center" wrapText="1"/>
    </xf>
    <xf numFmtId="0" fontId="0" fillId="2" borderId="2" xfId="0" applyFont="1" applyFill="1" applyBorder="1" applyAlignment="1" applyProtection="1">
      <alignment wrapText="1"/>
    </xf>
    <xf numFmtId="0" fontId="0" fillId="3" borderId="2" xfId="0" applyFont="1" applyFill="1" applyBorder="1" applyAlignment="1" applyProtection="1">
      <alignment wrapText="1"/>
    </xf>
    <xf numFmtId="0" fontId="24"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26" fillId="0" borderId="14" xfId="0" applyFont="1" applyFill="1" applyBorder="1" applyAlignment="1">
      <alignment horizontal="left" vertical="top" wrapText="1"/>
    </xf>
    <xf numFmtId="0" fontId="0" fillId="7" borderId="12" xfId="0" applyFont="1" applyFill="1" applyBorder="1" applyAlignment="1" applyProtection="1">
      <alignment wrapText="1"/>
    </xf>
    <xf numFmtId="0" fontId="1" fillId="10" borderId="2" xfId="0" applyFont="1" applyFill="1" applyBorder="1" applyAlignment="1" applyProtection="1">
      <alignment horizontal="center" vertical="center" wrapText="1"/>
    </xf>
    <xf numFmtId="0" fontId="2" fillId="8" borderId="16" xfId="0" applyFont="1" applyFill="1" applyBorder="1" applyAlignment="1" applyProtection="1">
      <alignment horizontal="left" vertical="center" wrapText="1"/>
      <protection locked="0"/>
    </xf>
    <xf numFmtId="0" fontId="0" fillId="0" borderId="17" xfId="0" applyBorder="1" applyAlignment="1" applyProtection="1">
      <alignment wrapText="1"/>
      <protection locked="0"/>
    </xf>
    <xf numFmtId="0" fontId="0" fillId="0" borderId="17" xfId="0" applyBorder="1" applyAlignment="1" applyProtection="1">
      <alignment horizontal="center" vertical="center" wrapText="1"/>
      <protection locked="0"/>
    </xf>
    <xf numFmtId="0" fontId="0" fillId="0" borderId="17" xfId="0" applyBorder="1" applyProtection="1">
      <protection locked="0"/>
    </xf>
    <xf numFmtId="0" fontId="0" fillId="0" borderId="18" xfId="0" applyBorder="1" applyAlignment="1" applyProtection="1">
      <alignment horizontal="center" vertical="center" wrapText="1"/>
      <protection locked="0"/>
    </xf>
    <xf numFmtId="0" fontId="0" fillId="0" borderId="15" xfId="0" applyBorder="1" applyAlignment="1" applyProtection="1">
      <alignment wrapText="1"/>
      <protection locked="0"/>
    </xf>
    <xf numFmtId="0" fontId="0" fillId="10" borderId="2" xfId="0" applyFill="1" applyBorder="1" applyAlignment="1" applyProtection="1">
      <alignment horizontal="center" vertical="center" wrapText="1"/>
    </xf>
    <xf numFmtId="0" fontId="0" fillId="10" borderId="20" xfId="0" applyFill="1" applyBorder="1" applyAlignment="1" applyProtection="1">
      <alignment horizontal="center" vertical="center" wrapText="1"/>
    </xf>
    <xf numFmtId="0" fontId="0" fillId="0" borderId="11" xfId="0" applyBorder="1" applyAlignment="1" applyProtection="1">
      <alignment wrapText="1"/>
      <protection locked="0"/>
    </xf>
    <xf numFmtId="0" fontId="2" fillId="8" borderId="19"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center" wrapText="1"/>
    </xf>
    <xf numFmtId="0" fontId="0" fillId="5" borderId="12" xfId="0" applyFont="1" applyFill="1" applyBorder="1" applyAlignment="1" applyProtection="1">
      <alignment horizontal="center" wrapText="1"/>
    </xf>
    <xf numFmtId="0" fontId="0" fillId="11" borderId="12" xfId="0" applyFont="1" applyFill="1" applyBorder="1" applyAlignment="1" applyProtection="1">
      <alignment horizontal="center" wrapText="1"/>
    </xf>
    <xf numFmtId="0" fontId="0" fillId="3" borderId="12" xfId="0" applyFont="1" applyFill="1" applyBorder="1" applyAlignment="1" applyProtection="1">
      <alignment horizontal="center" wrapText="1"/>
    </xf>
    <xf numFmtId="0" fontId="0" fillId="7" borderId="12" xfId="0" applyFont="1" applyFill="1" applyBorder="1" applyAlignment="1" applyProtection="1">
      <alignment horizontal="center" wrapText="1"/>
    </xf>
    <xf numFmtId="0" fontId="6" fillId="6" borderId="4" xfId="0" applyFont="1" applyFill="1" applyBorder="1" applyAlignment="1" applyProtection="1">
      <alignment horizontal="center" vertical="center" wrapText="1"/>
    </xf>
    <xf numFmtId="0" fontId="0" fillId="0" borderId="17" xfId="0" applyBorder="1" applyAlignment="1" applyProtection="1">
      <alignment horizontal="center" vertical="center"/>
      <protection locked="0"/>
    </xf>
    <xf numFmtId="0" fontId="0" fillId="9" borderId="12" xfId="0" applyFont="1" applyFill="1" applyBorder="1" applyAlignment="1" applyProtection="1">
      <alignment wrapText="1"/>
    </xf>
    <xf numFmtId="14" fontId="0" fillId="0" borderId="0" xfId="0" applyNumberFormat="1"/>
    <xf numFmtId="0" fontId="33" fillId="0" borderId="7" xfId="0" applyFont="1" applyBorder="1" applyAlignment="1" applyProtection="1">
      <alignment horizontal="center" vertical="center" wrapText="1"/>
      <protection locked="0"/>
    </xf>
    <xf numFmtId="0" fontId="19" fillId="8" borderId="10" xfId="0" applyFont="1" applyFill="1" applyBorder="1" applyAlignment="1" applyProtection="1">
      <alignment horizontal="center" vertical="center" wrapText="1"/>
      <protection locked="0"/>
    </xf>
    <xf numFmtId="0" fontId="19" fillId="8" borderId="11" xfId="0" applyFont="1" applyFill="1" applyBorder="1" applyAlignment="1" applyProtection="1">
      <alignment horizontal="center" vertical="center" wrapText="1"/>
      <protection locked="0"/>
    </xf>
    <xf numFmtId="0" fontId="31" fillId="11" borderId="2" xfId="0" applyFont="1" applyFill="1" applyBorder="1" applyAlignment="1" applyProtection="1">
      <alignment horizontal="center" vertical="center" wrapText="1"/>
      <protection locked="0"/>
    </xf>
    <xf numFmtId="0" fontId="32" fillId="11" borderId="10" xfId="0" applyFont="1" applyFill="1" applyBorder="1" applyAlignment="1" applyProtection="1">
      <alignment horizontal="center" vertical="center" wrapText="1"/>
      <protection locked="0"/>
    </xf>
  </cellXfs>
  <cellStyles count="1">
    <cellStyle name="Normální" xfId="0" builtinId="0"/>
  </cellStyles>
  <dxfs count="15">
    <dxf>
      <fill>
        <patternFill>
          <bgColor rgb="FFFFFF00"/>
        </patternFill>
      </fill>
    </dxf>
    <dxf>
      <fill>
        <patternFill>
          <bgColor rgb="FFFFFF00"/>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ED95E9"/>
      <color rgb="FFFF6600"/>
      <color rgb="FFFFFF99"/>
      <color rgb="FFD7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142875</xdr:colOff>
      <xdr:row>0</xdr:row>
      <xdr:rowOff>86285</xdr:rowOff>
    </xdr:from>
    <xdr:to>
      <xdr:col>11</xdr:col>
      <xdr:colOff>647140</xdr:colOff>
      <xdr:row>0</xdr:row>
      <xdr:rowOff>411256</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8572500" y="86285"/>
          <a:ext cx="4885765"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ysClr val="windowText" lastClr="000000"/>
              </a:solidFill>
            </a:rPr>
            <a:t>Barva výplně buňky: </a:t>
          </a:r>
          <a:r>
            <a:rPr lang="cs-CZ" sz="1100" b="1">
              <a:solidFill>
                <a:srgbClr val="D7D200"/>
              </a:solidFill>
            </a:rPr>
            <a:t>žlutě-</a:t>
          </a:r>
          <a:r>
            <a:rPr lang="cs-CZ" sz="1100"/>
            <a:t> nutno  vyjasnit, </a:t>
          </a:r>
          <a:r>
            <a:rPr lang="cs-CZ" sz="1100" b="1">
              <a:solidFill>
                <a:schemeClr val="accent2"/>
              </a:solidFill>
            </a:rPr>
            <a:t>oranžově</a:t>
          </a:r>
          <a:r>
            <a:rPr lang="cs-CZ" sz="1100">
              <a:solidFill>
                <a:srgbClr val="FFC000"/>
              </a:solidFill>
            </a:rPr>
            <a:t> </a:t>
          </a:r>
          <a:r>
            <a:rPr lang="cs-CZ" sz="1100"/>
            <a:t>-  je problém, nutno řešit</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6600"/>
  </sheetPr>
  <dimension ref="A1:BC75"/>
  <sheetViews>
    <sheetView tabSelected="1" zoomScaleNormal="100" workbookViewId="0">
      <pane xSplit="7" ySplit="2" topLeftCell="H3" activePane="bottomRight" state="frozen"/>
      <selection pane="topRight" activeCell="G1" sqref="G1"/>
      <selection pane="bottomLeft" activeCell="A3" sqref="A3"/>
      <selection pane="bottomRight" activeCell="H1" sqref="H1:I1048576"/>
    </sheetView>
  </sheetViews>
  <sheetFormatPr defaultColWidth="9.140625" defaultRowHeight="15" x14ac:dyDescent="0.25"/>
  <cols>
    <col min="1" max="1" width="4.42578125" style="1" customWidth="1"/>
    <col min="2" max="2" width="10" style="1" customWidth="1"/>
    <col min="3" max="3" width="25.42578125" style="1" customWidth="1"/>
    <col min="4" max="4" width="18.140625" style="42" customWidth="1"/>
    <col min="5" max="5" width="3.5703125" style="1" customWidth="1"/>
    <col min="6" max="6" width="3.7109375" style="1" customWidth="1"/>
    <col min="7" max="7" width="20.28515625" style="1" customWidth="1"/>
    <col min="8" max="8" width="16.42578125" style="51" customWidth="1"/>
    <col min="9" max="14" width="16.42578125" style="1" customWidth="1"/>
    <col min="15" max="15" width="30.7109375" style="1" customWidth="1"/>
    <col min="16" max="16" width="16.5703125" style="1" customWidth="1"/>
    <col min="17" max="17" width="15.7109375" style="1" customWidth="1"/>
    <col min="18" max="18" width="18.5703125" style="1" customWidth="1"/>
    <col min="19" max="19" width="28.140625" style="1" customWidth="1"/>
    <col min="20" max="20" width="19.28515625" style="1" customWidth="1"/>
    <col min="21" max="21" width="14.28515625" style="1" customWidth="1"/>
    <col min="22" max="22" width="16.28515625" style="1" customWidth="1"/>
    <col min="23" max="23" width="18.85546875" style="1" customWidth="1"/>
    <col min="24" max="24" width="21.140625" style="1" customWidth="1"/>
    <col min="25" max="25" width="21.42578125" style="1" customWidth="1"/>
    <col min="26" max="26" width="20.42578125" style="1" customWidth="1"/>
    <col min="27" max="27" width="17.42578125" style="1" customWidth="1"/>
    <col min="28" max="28" width="18.140625" style="1" customWidth="1"/>
    <col min="29" max="55" width="16.42578125" style="1" customWidth="1"/>
    <col min="56" max="16384" width="9.140625" style="1"/>
  </cols>
  <sheetData>
    <row r="1" spans="1:55" ht="127.5" customHeight="1" x14ac:dyDescent="0.25">
      <c r="A1" s="2" t="s">
        <v>140</v>
      </c>
      <c r="B1" s="3" t="s">
        <v>58</v>
      </c>
      <c r="C1" s="4" t="s">
        <v>110</v>
      </c>
      <c r="D1" s="39" t="s">
        <v>178</v>
      </c>
      <c r="E1" s="5" t="s">
        <v>54</v>
      </c>
      <c r="F1" s="5" t="s">
        <v>141</v>
      </c>
      <c r="G1" s="45" t="s">
        <v>55</v>
      </c>
      <c r="H1" s="55" t="s">
        <v>371</v>
      </c>
      <c r="I1" s="28" t="s">
        <v>372</v>
      </c>
      <c r="J1" s="28" t="s">
        <v>277</v>
      </c>
      <c r="K1" s="28" t="s">
        <v>278</v>
      </c>
      <c r="L1" s="28" t="s">
        <v>279</v>
      </c>
      <c r="M1" s="28" t="s">
        <v>280</v>
      </c>
      <c r="N1" s="28" t="s">
        <v>281</v>
      </c>
      <c r="O1" s="28" t="s">
        <v>314</v>
      </c>
      <c r="P1" s="28" t="s">
        <v>323</v>
      </c>
      <c r="Q1" s="28" t="s">
        <v>324</v>
      </c>
      <c r="R1" s="28" t="s">
        <v>309</v>
      </c>
      <c r="S1" s="28" t="s">
        <v>310</v>
      </c>
      <c r="T1" s="28" t="s">
        <v>311</v>
      </c>
      <c r="U1" s="28" t="s">
        <v>312</v>
      </c>
      <c r="V1" s="28" t="s">
        <v>320</v>
      </c>
      <c r="W1" s="28" t="s">
        <v>313</v>
      </c>
      <c r="X1" s="28" t="s">
        <v>315</v>
      </c>
      <c r="Y1" s="28" t="s">
        <v>316</v>
      </c>
      <c r="Z1" s="28" t="s">
        <v>318</v>
      </c>
      <c r="AA1" s="28" t="s">
        <v>317</v>
      </c>
      <c r="AB1" s="28" t="s">
        <v>354</v>
      </c>
      <c r="AC1" s="28" t="s">
        <v>102</v>
      </c>
      <c r="AD1" s="28" t="s">
        <v>102</v>
      </c>
      <c r="AE1" s="28" t="s">
        <v>102</v>
      </c>
      <c r="AF1" s="28" t="s">
        <v>102</v>
      </c>
      <c r="AG1" s="28" t="s">
        <v>102</v>
      </c>
      <c r="AH1" s="28" t="s">
        <v>102</v>
      </c>
      <c r="AI1" s="28" t="s">
        <v>102</v>
      </c>
      <c r="AJ1" s="28" t="s">
        <v>102</v>
      </c>
      <c r="AK1" s="28" t="s">
        <v>102</v>
      </c>
      <c r="AL1" s="28" t="s">
        <v>102</v>
      </c>
      <c r="AM1" s="28" t="s">
        <v>102</v>
      </c>
      <c r="AN1" s="28" t="s">
        <v>102</v>
      </c>
      <c r="AO1" s="28" t="s">
        <v>102</v>
      </c>
      <c r="AP1" s="28" t="s">
        <v>102</v>
      </c>
      <c r="AQ1" s="28" t="s">
        <v>102</v>
      </c>
      <c r="AR1" s="28" t="s">
        <v>102</v>
      </c>
      <c r="AS1" s="28" t="s">
        <v>102</v>
      </c>
      <c r="AT1" s="28" t="s">
        <v>102</v>
      </c>
      <c r="AU1" s="28" t="s">
        <v>102</v>
      </c>
      <c r="AV1" s="28" t="s">
        <v>102</v>
      </c>
      <c r="AW1" s="28" t="s">
        <v>102</v>
      </c>
      <c r="AX1" s="28" t="s">
        <v>102</v>
      </c>
      <c r="AY1" s="28" t="s">
        <v>102</v>
      </c>
      <c r="AZ1" s="28" t="s">
        <v>102</v>
      </c>
      <c r="BA1" s="28" t="s">
        <v>102</v>
      </c>
      <c r="BB1" s="28" t="s">
        <v>102</v>
      </c>
      <c r="BC1" s="28" t="s">
        <v>102</v>
      </c>
    </row>
    <row r="2" spans="1:55" ht="15" customHeight="1" x14ac:dyDescent="0.25">
      <c r="A2" s="68" t="s">
        <v>264</v>
      </c>
      <c r="B2" s="69"/>
      <c r="C2" s="69"/>
      <c r="D2" s="66" t="s">
        <v>139</v>
      </c>
      <c r="E2" s="66"/>
      <c r="F2" s="66"/>
      <c r="G2" s="67"/>
      <c r="H2" s="28">
        <f t="shared" ref="H2:AK2" si="0">COUNTBLANK(H5:H68)</f>
        <v>0</v>
      </c>
      <c r="I2" s="28">
        <f t="shared" si="0"/>
        <v>2</v>
      </c>
      <c r="J2" s="28" t="s">
        <v>276</v>
      </c>
      <c r="K2" s="28">
        <f t="shared" si="0"/>
        <v>1</v>
      </c>
      <c r="L2" s="28">
        <f t="shared" si="0"/>
        <v>1</v>
      </c>
      <c r="M2" s="28">
        <f t="shared" si="0"/>
        <v>1</v>
      </c>
      <c r="N2" s="28">
        <f t="shared" si="0"/>
        <v>1</v>
      </c>
      <c r="O2" s="28">
        <f t="shared" si="0"/>
        <v>3</v>
      </c>
      <c r="P2" s="28">
        <f t="shared" si="0"/>
        <v>4</v>
      </c>
      <c r="Q2" s="28">
        <f t="shared" si="0"/>
        <v>4</v>
      </c>
      <c r="R2" s="28">
        <f t="shared" si="0"/>
        <v>4</v>
      </c>
      <c r="S2" s="28">
        <f t="shared" si="0"/>
        <v>4</v>
      </c>
      <c r="T2" s="28">
        <f t="shared" si="0"/>
        <v>4</v>
      </c>
      <c r="U2" s="28">
        <f t="shared" si="0"/>
        <v>4</v>
      </c>
      <c r="V2" s="28">
        <f t="shared" si="0"/>
        <v>4</v>
      </c>
      <c r="W2" s="28">
        <f t="shared" si="0"/>
        <v>4</v>
      </c>
      <c r="X2" s="28">
        <f t="shared" si="0"/>
        <v>4</v>
      </c>
      <c r="Y2" s="28">
        <f t="shared" si="0"/>
        <v>4</v>
      </c>
      <c r="Z2" s="28">
        <f t="shared" si="0"/>
        <v>4</v>
      </c>
      <c r="AA2" s="28">
        <f t="shared" si="0"/>
        <v>4</v>
      </c>
      <c r="AB2" s="28">
        <f t="shared" si="0"/>
        <v>4</v>
      </c>
      <c r="AC2" s="28">
        <f t="shared" si="0"/>
        <v>51</v>
      </c>
      <c r="AD2" s="28">
        <f t="shared" si="0"/>
        <v>51</v>
      </c>
      <c r="AE2" s="28">
        <f t="shared" si="0"/>
        <v>51</v>
      </c>
      <c r="AF2" s="28">
        <f t="shared" si="0"/>
        <v>51</v>
      </c>
      <c r="AG2" s="28">
        <f t="shared" si="0"/>
        <v>51</v>
      </c>
      <c r="AH2" s="28">
        <f t="shared" si="0"/>
        <v>51</v>
      </c>
      <c r="AI2" s="28">
        <f t="shared" si="0"/>
        <v>51</v>
      </c>
      <c r="AJ2" s="28">
        <f t="shared" si="0"/>
        <v>51</v>
      </c>
      <c r="AK2" s="28">
        <f t="shared" si="0"/>
        <v>51</v>
      </c>
      <c r="AL2" s="28">
        <f t="shared" ref="AL2:BC2" si="1">COUNTBLANK(AL5:AL68)</f>
        <v>51</v>
      </c>
      <c r="AM2" s="28">
        <f t="shared" si="1"/>
        <v>51</v>
      </c>
      <c r="AN2" s="28">
        <f t="shared" si="1"/>
        <v>51</v>
      </c>
      <c r="AO2" s="28">
        <f t="shared" si="1"/>
        <v>51</v>
      </c>
      <c r="AP2" s="28">
        <f t="shared" si="1"/>
        <v>51</v>
      </c>
      <c r="AQ2" s="28">
        <f t="shared" si="1"/>
        <v>51</v>
      </c>
      <c r="AR2" s="28">
        <f t="shared" si="1"/>
        <v>51</v>
      </c>
      <c r="AS2" s="28">
        <f t="shared" si="1"/>
        <v>51</v>
      </c>
      <c r="AT2" s="28">
        <f t="shared" si="1"/>
        <v>51</v>
      </c>
      <c r="AU2" s="28">
        <f t="shared" si="1"/>
        <v>51</v>
      </c>
      <c r="AV2" s="28">
        <f t="shared" si="1"/>
        <v>51</v>
      </c>
      <c r="AW2" s="28">
        <f t="shared" si="1"/>
        <v>51</v>
      </c>
      <c r="AX2" s="28">
        <f t="shared" si="1"/>
        <v>51</v>
      </c>
      <c r="AY2" s="28">
        <f t="shared" si="1"/>
        <v>51</v>
      </c>
      <c r="AZ2" s="28">
        <f t="shared" si="1"/>
        <v>51</v>
      </c>
      <c r="BA2" s="28">
        <f t="shared" si="1"/>
        <v>51</v>
      </c>
      <c r="BB2" s="28">
        <f t="shared" si="1"/>
        <v>51</v>
      </c>
      <c r="BC2" s="28">
        <f t="shared" si="1"/>
        <v>51</v>
      </c>
    </row>
    <row r="3" spans="1:55" ht="27" customHeight="1" x14ac:dyDescent="0.25">
      <c r="A3" s="2"/>
      <c r="B3" s="3"/>
      <c r="C3" s="4" t="s">
        <v>101</v>
      </c>
      <c r="E3" s="5"/>
      <c r="F3" s="5"/>
      <c r="G3" s="52" t="s">
        <v>95</v>
      </c>
      <c r="H3" s="54" t="s">
        <v>265</v>
      </c>
      <c r="I3" s="54" t="s">
        <v>265</v>
      </c>
      <c r="J3" s="54" t="s">
        <v>265</v>
      </c>
      <c r="K3" s="54" t="s">
        <v>265</v>
      </c>
      <c r="L3" s="54" t="s">
        <v>265</v>
      </c>
      <c r="M3" s="54" t="s">
        <v>265</v>
      </c>
      <c r="N3" s="54" t="s">
        <v>265</v>
      </c>
      <c r="O3" s="54" t="s">
        <v>265</v>
      </c>
      <c r="P3" s="54" t="s">
        <v>265</v>
      </c>
      <c r="Q3" s="54" t="s">
        <v>265</v>
      </c>
      <c r="R3" s="54" t="s">
        <v>265</v>
      </c>
      <c r="S3" s="54" t="s">
        <v>265</v>
      </c>
      <c r="T3" s="54" t="s">
        <v>265</v>
      </c>
      <c r="U3" s="54" t="s">
        <v>265</v>
      </c>
      <c r="V3" s="54" t="s">
        <v>265</v>
      </c>
      <c r="W3" s="54" t="s">
        <v>265</v>
      </c>
      <c r="X3" s="54" t="s">
        <v>265</v>
      </c>
      <c r="Y3" s="54" t="s">
        <v>265</v>
      </c>
      <c r="Z3" s="54" t="s">
        <v>265</v>
      </c>
      <c r="AA3" s="54" t="s">
        <v>265</v>
      </c>
      <c r="AB3" s="54" t="s">
        <v>265</v>
      </c>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row>
    <row r="4" spans="1:55" ht="32.25" thickBot="1" x14ac:dyDescent="0.3">
      <c r="A4" s="2" t="s">
        <v>97</v>
      </c>
      <c r="B4" s="3" t="s">
        <v>103</v>
      </c>
      <c r="C4" s="10" t="s">
        <v>93</v>
      </c>
      <c r="D4" s="43" t="s">
        <v>176</v>
      </c>
      <c r="E4" s="11"/>
      <c r="F4" s="11"/>
      <c r="G4" s="53" t="s">
        <v>96</v>
      </c>
      <c r="H4" s="64">
        <v>43180</v>
      </c>
      <c r="I4" s="30">
        <f>H4</f>
        <v>43180</v>
      </c>
      <c r="J4" s="30">
        <f>I4</f>
        <v>43180</v>
      </c>
      <c r="K4" s="30">
        <f t="shared" ref="K4:BC4" si="2">J4</f>
        <v>43180</v>
      </c>
      <c r="L4" s="30">
        <f t="shared" si="2"/>
        <v>43180</v>
      </c>
      <c r="M4" s="30">
        <f t="shared" si="2"/>
        <v>43180</v>
      </c>
      <c r="N4" s="30">
        <f t="shared" si="2"/>
        <v>43180</v>
      </c>
      <c r="O4" s="30">
        <f t="shared" si="2"/>
        <v>43180</v>
      </c>
      <c r="P4" s="30">
        <f t="shared" si="2"/>
        <v>43180</v>
      </c>
      <c r="Q4" s="30">
        <f t="shared" si="2"/>
        <v>43180</v>
      </c>
      <c r="R4" s="30">
        <f t="shared" si="2"/>
        <v>43180</v>
      </c>
      <c r="S4" s="30">
        <f t="shared" si="2"/>
        <v>43180</v>
      </c>
      <c r="T4" s="30">
        <f t="shared" si="2"/>
        <v>43180</v>
      </c>
      <c r="U4" s="30">
        <f t="shared" si="2"/>
        <v>43180</v>
      </c>
      <c r="V4" s="30">
        <f t="shared" si="2"/>
        <v>43180</v>
      </c>
      <c r="W4" s="30">
        <f t="shared" si="2"/>
        <v>43180</v>
      </c>
      <c r="X4" s="30">
        <f t="shared" si="2"/>
        <v>43180</v>
      </c>
      <c r="Y4" s="30">
        <f t="shared" si="2"/>
        <v>43180</v>
      </c>
      <c r="Z4" s="30">
        <f t="shared" si="2"/>
        <v>43180</v>
      </c>
      <c r="AA4" s="30">
        <f t="shared" si="2"/>
        <v>43180</v>
      </c>
      <c r="AB4" s="30">
        <f t="shared" si="2"/>
        <v>43180</v>
      </c>
      <c r="AC4" s="30">
        <f t="shared" si="2"/>
        <v>43180</v>
      </c>
      <c r="AD4" s="30">
        <f t="shared" si="2"/>
        <v>43180</v>
      </c>
      <c r="AE4" s="30">
        <f t="shared" si="2"/>
        <v>43180</v>
      </c>
      <c r="AF4" s="30">
        <f t="shared" si="2"/>
        <v>43180</v>
      </c>
      <c r="AG4" s="30">
        <f t="shared" si="2"/>
        <v>43180</v>
      </c>
      <c r="AH4" s="30">
        <f t="shared" si="2"/>
        <v>43180</v>
      </c>
      <c r="AI4" s="30">
        <f t="shared" si="2"/>
        <v>43180</v>
      </c>
      <c r="AJ4" s="30">
        <f t="shared" si="2"/>
        <v>43180</v>
      </c>
      <c r="AK4" s="30">
        <f t="shared" si="2"/>
        <v>43180</v>
      </c>
      <c r="AL4" s="30">
        <f t="shared" si="2"/>
        <v>43180</v>
      </c>
      <c r="AM4" s="30">
        <f t="shared" si="2"/>
        <v>43180</v>
      </c>
      <c r="AN4" s="30">
        <f t="shared" si="2"/>
        <v>43180</v>
      </c>
      <c r="AO4" s="30">
        <f t="shared" si="2"/>
        <v>43180</v>
      </c>
      <c r="AP4" s="30">
        <f t="shared" si="2"/>
        <v>43180</v>
      </c>
      <c r="AQ4" s="30">
        <f t="shared" si="2"/>
        <v>43180</v>
      </c>
      <c r="AR4" s="30">
        <f t="shared" si="2"/>
        <v>43180</v>
      </c>
      <c r="AS4" s="30">
        <f t="shared" si="2"/>
        <v>43180</v>
      </c>
      <c r="AT4" s="30">
        <f t="shared" si="2"/>
        <v>43180</v>
      </c>
      <c r="AU4" s="30">
        <f t="shared" si="2"/>
        <v>43180</v>
      </c>
      <c r="AV4" s="30">
        <f t="shared" si="2"/>
        <v>43180</v>
      </c>
      <c r="AW4" s="30">
        <f t="shared" si="2"/>
        <v>43180</v>
      </c>
      <c r="AX4" s="30">
        <f t="shared" si="2"/>
        <v>43180</v>
      </c>
      <c r="AY4" s="30">
        <f t="shared" si="2"/>
        <v>43180</v>
      </c>
      <c r="AZ4" s="30">
        <f t="shared" si="2"/>
        <v>43180</v>
      </c>
      <c r="BA4" s="30">
        <f t="shared" si="2"/>
        <v>43180</v>
      </c>
      <c r="BB4" s="30">
        <f t="shared" si="2"/>
        <v>43180</v>
      </c>
      <c r="BC4" s="30">
        <f t="shared" si="2"/>
        <v>43180</v>
      </c>
    </row>
    <row r="5" spans="1:55" ht="51.75" customHeight="1" thickTop="1" thickBot="1" x14ac:dyDescent="0.3">
      <c r="A5" s="6">
        <v>1</v>
      </c>
      <c r="B5" s="27" t="s">
        <v>11</v>
      </c>
      <c r="C5" s="12" t="s">
        <v>56</v>
      </c>
      <c r="D5" s="43" t="s">
        <v>203</v>
      </c>
      <c r="E5" s="13" t="s">
        <v>52</v>
      </c>
      <c r="F5" s="13" t="s">
        <v>52</v>
      </c>
      <c r="G5" s="22" t="s">
        <v>48</v>
      </c>
      <c r="H5" s="46" t="s">
        <v>322</v>
      </c>
      <c r="I5" s="46" t="s">
        <v>322</v>
      </c>
      <c r="J5" s="46" t="s">
        <v>319</v>
      </c>
      <c r="K5" s="46" t="s">
        <v>319</v>
      </c>
      <c r="L5" s="46" t="s">
        <v>319</v>
      </c>
      <c r="M5" s="46" t="s">
        <v>319</v>
      </c>
      <c r="N5" s="46" t="s">
        <v>319</v>
      </c>
      <c r="O5" s="46" t="s">
        <v>319</v>
      </c>
      <c r="P5" s="46" t="s">
        <v>319</v>
      </c>
      <c r="Q5" s="46" t="s">
        <v>319</v>
      </c>
      <c r="R5" s="46" t="s">
        <v>319</v>
      </c>
      <c r="S5" s="46" t="s">
        <v>319</v>
      </c>
      <c r="T5" s="46" t="s">
        <v>319</v>
      </c>
      <c r="U5" s="46" t="s">
        <v>319</v>
      </c>
      <c r="V5" s="46" t="s">
        <v>319</v>
      </c>
      <c r="W5" s="46" t="s">
        <v>319</v>
      </c>
      <c r="X5" s="46" t="s">
        <v>319</v>
      </c>
      <c r="Y5" s="46" t="s">
        <v>319</v>
      </c>
      <c r="Z5" s="46" t="s">
        <v>319</v>
      </c>
      <c r="AA5" s="46" t="s">
        <v>319</v>
      </c>
      <c r="AB5" s="46" t="s">
        <v>319</v>
      </c>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row>
    <row r="6" spans="1:55" ht="67.5" customHeight="1" thickTop="1" thickBot="1" x14ac:dyDescent="0.3">
      <c r="A6" s="6">
        <v>2</v>
      </c>
      <c r="B6" s="27" t="s">
        <v>11</v>
      </c>
      <c r="C6" s="12" t="s">
        <v>59</v>
      </c>
      <c r="D6" s="43" t="s">
        <v>204</v>
      </c>
      <c r="E6" s="13" t="s">
        <v>52</v>
      </c>
      <c r="F6" s="13" t="s">
        <v>52</v>
      </c>
      <c r="G6" s="22" t="s">
        <v>94</v>
      </c>
      <c r="H6" s="47" t="s">
        <v>321</v>
      </c>
      <c r="I6" s="47" t="s">
        <v>282</v>
      </c>
      <c r="J6" s="47" t="s">
        <v>282</v>
      </c>
      <c r="K6" s="47" t="s">
        <v>282</v>
      </c>
      <c r="L6" s="47" t="s">
        <v>282</v>
      </c>
      <c r="M6" s="47" t="s">
        <v>282</v>
      </c>
      <c r="N6" s="47" t="s">
        <v>282</v>
      </c>
      <c r="O6" s="21" t="s">
        <v>285</v>
      </c>
      <c r="P6" s="21" t="s">
        <v>325</v>
      </c>
      <c r="Q6" s="21" t="s">
        <v>326</v>
      </c>
      <c r="R6" s="21" t="s">
        <v>326</v>
      </c>
      <c r="S6" s="21" t="s">
        <v>265</v>
      </c>
      <c r="T6" s="21" t="s">
        <v>265</v>
      </c>
      <c r="U6" s="21" t="s">
        <v>326</v>
      </c>
      <c r="V6" s="21" t="s">
        <v>326</v>
      </c>
      <c r="W6" s="21" t="s">
        <v>327</v>
      </c>
      <c r="X6" s="21" t="s">
        <v>329</v>
      </c>
      <c r="Y6" s="21" t="s">
        <v>328</v>
      </c>
      <c r="Z6" s="21" t="s">
        <v>282</v>
      </c>
      <c r="AA6" s="21" t="s">
        <v>326</v>
      </c>
      <c r="AB6" s="21" t="s">
        <v>326</v>
      </c>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row>
    <row r="7" spans="1:55" ht="76.5" customHeight="1" thickTop="1" thickBot="1" x14ac:dyDescent="0.3">
      <c r="A7" s="6">
        <v>3</v>
      </c>
      <c r="B7" s="7" t="s">
        <v>105</v>
      </c>
      <c r="C7" s="12" t="s">
        <v>120</v>
      </c>
      <c r="D7" s="43" t="s">
        <v>248</v>
      </c>
      <c r="E7" s="14" t="s">
        <v>62</v>
      </c>
      <c r="F7" s="13" t="s">
        <v>121</v>
      </c>
      <c r="G7" s="22" t="s">
        <v>249</v>
      </c>
      <c r="H7" s="48" t="s">
        <v>238</v>
      </c>
      <c r="I7" s="32" t="s">
        <v>259</v>
      </c>
      <c r="J7" s="32" t="s">
        <v>258</v>
      </c>
      <c r="K7" s="32" t="s">
        <v>258</v>
      </c>
      <c r="L7" s="32" t="s">
        <v>258</v>
      </c>
      <c r="M7" s="32" t="s">
        <v>258</v>
      </c>
      <c r="N7" s="32" t="s">
        <v>258</v>
      </c>
      <c r="O7" s="32" t="s">
        <v>259</v>
      </c>
      <c r="P7" s="32" t="s">
        <v>258</v>
      </c>
      <c r="Q7" s="32" t="s">
        <v>258</v>
      </c>
      <c r="R7" s="32" t="s">
        <v>258</v>
      </c>
      <c r="S7" s="32" t="s">
        <v>258</v>
      </c>
      <c r="T7" s="32" t="s">
        <v>258</v>
      </c>
      <c r="U7" s="32" t="s">
        <v>258</v>
      </c>
      <c r="V7" s="32" t="s">
        <v>258</v>
      </c>
      <c r="W7" s="32" t="s">
        <v>258</v>
      </c>
      <c r="X7" s="32" t="s">
        <v>258</v>
      </c>
      <c r="Y7" s="32" t="s">
        <v>258</v>
      </c>
      <c r="Z7" s="32" t="s">
        <v>259</v>
      </c>
      <c r="AA7" s="32" t="s">
        <v>258</v>
      </c>
      <c r="AB7" s="32" t="s">
        <v>258</v>
      </c>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row>
    <row r="8" spans="1:55" ht="102.75" customHeight="1" thickTop="1" thickBot="1" x14ac:dyDescent="0.3">
      <c r="A8" s="6">
        <v>4</v>
      </c>
      <c r="B8" s="27" t="s">
        <v>11</v>
      </c>
      <c r="C8" s="61" t="s">
        <v>251</v>
      </c>
      <c r="D8" s="43" t="s">
        <v>205</v>
      </c>
      <c r="E8" s="15" t="s">
        <v>60</v>
      </c>
      <c r="F8" s="13"/>
      <c r="G8" s="23" t="s">
        <v>80</v>
      </c>
      <c r="H8" s="47" t="s">
        <v>266</v>
      </c>
      <c r="I8" s="47" t="s">
        <v>266</v>
      </c>
      <c r="J8" s="47" t="s">
        <v>283</v>
      </c>
      <c r="K8" s="47" t="s">
        <v>283</v>
      </c>
      <c r="L8" s="47" t="s">
        <v>283</v>
      </c>
      <c r="M8" s="47" t="s">
        <v>283</v>
      </c>
      <c r="N8" s="47" t="s">
        <v>283</v>
      </c>
      <c r="O8" s="21" t="s">
        <v>284</v>
      </c>
      <c r="P8" s="21" t="s">
        <v>330</v>
      </c>
      <c r="Q8" s="21" t="s">
        <v>330</v>
      </c>
      <c r="R8" s="21" t="s">
        <v>330</v>
      </c>
      <c r="S8" s="21" t="s">
        <v>331</v>
      </c>
      <c r="T8" s="21" t="s">
        <v>331</v>
      </c>
      <c r="U8" s="21" t="s">
        <v>331</v>
      </c>
      <c r="V8" s="21" t="s">
        <v>331</v>
      </c>
      <c r="W8" s="21" t="s">
        <v>330</v>
      </c>
      <c r="X8" s="21" t="s">
        <v>330</v>
      </c>
      <c r="Y8" s="21" t="s">
        <v>330</v>
      </c>
      <c r="Z8" s="21" t="s">
        <v>330</v>
      </c>
      <c r="AA8" s="21" t="s">
        <v>330</v>
      </c>
      <c r="AB8" s="21" t="s">
        <v>331</v>
      </c>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row>
    <row r="9" spans="1:55" ht="75.75" customHeight="1" thickTop="1" thickBot="1" x14ac:dyDescent="0.3">
      <c r="A9" s="6">
        <v>5</v>
      </c>
      <c r="B9" s="27" t="s">
        <v>11</v>
      </c>
      <c r="C9" s="12" t="s">
        <v>75</v>
      </c>
      <c r="D9" s="43" t="s">
        <v>206</v>
      </c>
      <c r="E9" s="13">
        <v>14</v>
      </c>
      <c r="F9" s="13"/>
      <c r="G9" s="22" t="s">
        <v>7</v>
      </c>
      <c r="H9" s="48" t="s">
        <v>144</v>
      </c>
      <c r="I9" s="48" t="s">
        <v>144</v>
      </c>
      <c r="J9" s="32" t="s">
        <v>145</v>
      </c>
      <c r="K9" s="32" t="s">
        <v>145</v>
      </c>
      <c r="L9" s="32" t="s">
        <v>145</v>
      </c>
      <c r="M9" s="32" t="s">
        <v>145</v>
      </c>
      <c r="N9" s="32" t="s">
        <v>145</v>
      </c>
      <c r="O9" s="32" t="s">
        <v>145</v>
      </c>
      <c r="P9" s="32" t="s">
        <v>145</v>
      </c>
      <c r="Q9" s="32" t="s">
        <v>145</v>
      </c>
      <c r="R9" s="32" t="s">
        <v>145</v>
      </c>
      <c r="S9" s="32" t="s">
        <v>145</v>
      </c>
      <c r="T9" s="32" t="s">
        <v>145</v>
      </c>
      <c r="U9" s="32" t="s">
        <v>145</v>
      </c>
      <c r="V9" s="32" t="s">
        <v>145</v>
      </c>
      <c r="W9" s="32" t="s">
        <v>145</v>
      </c>
      <c r="X9" s="32" t="s">
        <v>145</v>
      </c>
      <c r="Y9" s="32" t="s">
        <v>145</v>
      </c>
      <c r="Z9" s="32" t="s">
        <v>145</v>
      </c>
      <c r="AA9" s="32" t="s">
        <v>145</v>
      </c>
      <c r="AB9" s="32" t="s">
        <v>145</v>
      </c>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row>
    <row r="10" spans="1:55" ht="135" customHeight="1" thickTop="1" thickBot="1" x14ac:dyDescent="0.3">
      <c r="A10" s="6">
        <v>6</v>
      </c>
      <c r="B10" s="7" t="s">
        <v>105</v>
      </c>
      <c r="C10" s="16" t="s">
        <v>99</v>
      </c>
      <c r="D10" s="43" t="s">
        <v>207</v>
      </c>
      <c r="E10" s="13" t="s">
        <v>0</v>
      </c>
      <c r="F10" s="17"/>
      <c r="G10" s="24" t="s">
        <v>73</v>
      </c>
      <c r="H10" s="47" t="s">
        <v>267</v>
      </c>
      <c r="I10" s="21" t="s">
        <v>286</v>
      </c>
      <c r="J10" s="21" t="s">
        <v>287</v>
      </c>
      <c r="K10" s="21" t="s">
        <v>287</v>
      </c>
      <c r="L10" s="21" t="s">
        <v>287</v>
      </c>
      <c r="M10" s="21" t="s">
        <v>287</v>
      </c>
      <c r="N10" s="21" t="s">
        <v>287</v>
      </c>
      <c r="O10" s="21" t="s">
        <v>288</v>
      </c>
      <c r="P10" s="21" t="s">
        <v>332</v>
      </c>
      <c r="Q10" s="21" t="s">
        <v>332</v>
      </c>
      <c r="R10" s="21" t="s">
        <v>332</v>
      </c>
      <c r="S10" s="21" t="s">
        <v>334</v>
      </c>
      <c r="T10" s="21" t="s">
        <v>334</v>
      </c>
      <c r="U10" s="21" t="s">
        <v>288</v>
      </c>
      <c r="V10" s="21" t="s">
        <v>333</v>
      </c>
      <c r="W10" s="21" t="s">
        <v>332</v>
      </c>
      <c r="X10" s="21" t="s">
        <v>332</v>
      </c>
      <c r="Y10" s="21" t="s">
        <v>334</v>
      </c>
      <c r="Z10" s="21" t="s">
        <v>333</v>
      </c>
      <c r="AA10" s="21" t="s">
        <v>333</v>
      </c>
      <c r="AB10" s="21" t="s">
        <v>333</v>
      </c>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row>
    <row r="11" spans="1:55" ht="118.5" customHeight="1" thickTop="1" thickBot="1" x14ac:dyDescent="0.3">
      <c r="A11" s="6">
        <v>7</v>
      </c>
      <c r="B11" s="63" t="s">
        <v>105</v>
      </c>
      <c r="C11" s="16" t="s">
        <v>98</v>
      </c>
      <c r="D11" s="43" t="s">
        <v>208</v>
      </c>
      <c r="E11" s="13" t="s">
        <v>1</v>
      </c>
      <c r="F11" s="17"/>
      <c r="G11" s="25" t="s">
        <v>74</v>
      </c>
      <c r="H11" s="47" t="s">
        <v>268</v>
      </c>
      <c r="I11" s="47" t="s">
        <v>268</v>
      </c>
      <c r="J11" s="21" t="s">
        <v>289</v>
      </c>
      <c r="K11" s="21" t="s">
        <v>289</v>
      </c>
      <c r="L11" s="21" t="s">
        <v>290</v>
      </c>
      <c r="M11" s="21" t="s">
        <v>290</v>
      </c>
      <c r="N11" s="21" t="s">
        <v>287</v>
      </c>
      <c r="O11" s="21" t="s">
        <v>288</v>
      </c>
      <c r="P11" s="21" t="s">
        <v>351</v>
      </c>
      <c r="Q11" s="21" t="s">
        <v>351</v>
      </c>
      <c r="R11" s="21" t="s">
        <v>351</v>
      </c>
      <c r="S11" s="21" t="s">
        <v>352</v>
      </c>
      <c r="T11" s="21" t="s">
        <v>352</v>
      </c>
      <c r="U11" s="21" t="s">
        <v>353</v>
      </c>
      <c r="V11" s="21" t="s">
        <v>352</v>
      </c>
      <c r="W11" s="21" t="s">
        <v>352</v>
      </c>
      <c r="X11" s="21" t="s">
        <v>352</v>
      </c>
      <c r="Y11" s="21" t="s">
        <v>352</v>
      </c>
      <c r="Z11" s="21" t="s">
        <v>268</v>
      </c>
      <c r="AA11" s="21" t="s">
        <v>268</v>
      </c>
      <c r="AB11" s="21" t="s">
        <v>268</v>
      </c>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row>
    <row r="12" spans="1:55" ht="125.25" customHeight="1" thickTop="1" thickBot="1" x14ac:dyDescent="0.3">
      <c r="A12" s="6">
        <v>8</v>
      </c>
      <c r="B12" s="63" t="s">
        <v>105</v>
      </c>
      <c r="C12" s="16" t="s">
        <v>134</v>
      </c>
      <c r="D12" s="43" t="s">
        <v>209</v>
      </c>
      <c r="E12" s="13" t="s">
        <v>1</v>
      </c>
      <c r="F12" s="17"/>
      <c r="G12" s="25" t="s">
        <v>337</v>
      </c>
      <c r="H12" s="47" t="s">
        <v>269</v>
      </c>
      <c r="I12" s="21" t="s">
        <v>291</v>
      </c>
      <c r="J12" s="21" t="s">
        <v>292</v>
      </c>
      <c r="K12" s="21" t="s">
        <v>291</v>
      </c>
      <c r="L12" s="21" t="s">
        <v>291</v>
      </c>
      <c r="M12" s="21" t="s">
        <v>291</v>
      </c>
      <c r="N12" s="21" t="s">
        <v>292</v>
      </c>
      <c r="O12" s="21" t="s">
        <v>291</v>
      </c>
      <c r="P12" s="21" t="s">
        <v>335</v>
      </c>
      <c r="Q12" s="21" t="s">
        <v>335</v>
      </c>
      <c r="R12" s="21" t="s">
        <v>336</v>
      </c>
      <c r="S12" s="21" t="s">
        <v>291</v>
      </c>
      <c r="T12" s="21" t="s">
        <v>291</v>
      </c>
      <c r="U12" s="21" t="s">
        <v>335</v>
      </c>
      <c r="V12" s="21" t="s">
        <v>291</v>
      </c>
      <c r="W12" s="21" t="s">
        <v>291</v>
      </c>
      <c r="X12" s="21" t="s">
        <v>291</v>
      </c>
      <c r="Y12" s="21" t="s">
        <v>291</v>
      </c>
      <c r="Z12" s="21" t="s">
        <v>291</v>
      </c>
      <c r="AA12" s="21" t="s">
        <v>291</v>
      </c>
      <c r="AB12" s="21" t="s">
        <v>335</v>
      </c>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row>
    <row r="13" spans="1:55" s="35" customFormat="1" ht="97.5" customHeight="1" thickTop="1" thickBot="1" x14ac:dyDescent="0.3">
      <c r="A13" s="6">
        <v>9</v>
      </c>
      <c r="B13" s="37" t="s">
        <v>11</v>
      </c>
      <c r="C13" s="18" t="s">
        <v>262</v>
      </c>
      <c r="D13" s="43" t="s">
        <v>239</v>
      </c>
      <c r="E13" s="13" t="s">
        <v>1</v>
      </c>
      <c r="F13" s="17"/>
      <c r="G13" s="22" t="s">
        <v>170</v>
      </c>
      <c r="H13" s="62" t="s">
        <v>52</v>
      </c>
      <c r="I13" s="62" t="s">
        <v>52</v>
      </c>
      <c r="J13" s="62" t="s">
        <v>52</v>
      </c>
      <c r="K13" s="62" t="s">
        <v>52</v>
      </c>
      <c r="L13" s="62" t="s">
        <v>52</v>
      </c>
      <c r="M13" s="62" t="s">
        <v>52</v>
      </c>
      <c r="N13" s="62" t="s">
        <v>52</v>
      </c>
      <c r="O13" s="62" t="s">
        <v>52</v>
      </c>
      <c r="P13" s="62" t="s">
        <v>52</v>
      </c>
      <c r="Q13" s="62" t="s">
        <v>52</v>
      </c>
      <c r="R13" s="62" t="s">
        <v>52</v>
      </c>
      <c r="S13" s="62" t="s">
        <v>52</v>
      </c>
      <c r="T13" s="62" t="s">
        <v>52</v>
      </c>
      <c r="U13" s="62" t="s">
        <v>52</v>
      </c>
      <c r="V13" s="62" t="s">
        <v>52</v>
      </c>
      <c r="W13" s="62" t="s">
        <v>52</v>
      </c>
      <c r="X13" s="62" t="s">
        <v>52</v>
      </c>
      <c r="Y13" s="62" t="s">
        <v>52</v>
      </c>
      <c r="Z13" s="62" t="s">
        <v>52</v>
      </c>
      <c r="AA13" s="62" t="s">
        <v>52</v>
      </c>
      <c r="AB13" s="62" t="s">
        <v>52</v>
      </c>
      <c r="AC13" s="62" t="s">
        <v>52</v>
      </c>
      <c r="AD13" s="62" t="s">
        <v>52</v>
      </c>
      <c r="AE13" s="62" t="s">
        <v>52</v>
      </c>
      <c r="AF13" s="62" t="s">
        <v>52</v>
      </c>
      <c r="AG13" s="62" t="s">
        <v>52</v>
      </c>
      <c r="AH13" s="62" t="s">
        <v>52</v>
      </c>
      <c r="AI13" s="62" t="s">
        <v>52</v>
      </c>
      <c r="AJ13" s="62" t="s">
        <v>52</v>
      </c>
      <c r="AK13" s="62" t="s">
        <v>52</v>
      </c>
      <c r="AL13" s="62" t="s">
        <v>52</v>
      </c>
      <c r="AM13" s="62" t="s">
        <v>52</v>
      </c>
      <c r="AN13" s="62" t="s">
        <v>52</v>
      </c>
      <c r="AO13" s="62" t="s">
        <v>52</v>
      </c>
      <c r="AP13" s="62" t="s">
        <v>52</v>
      </c>
      <c r="AQ13" s="62" t="s">
        <v>52</v>
      </c>
      <c r="AR13" s="62" t="s">
        <v>52</v>
      </c>
      <c r="AS13" s="62" t="s">
        <v>52</v>
      </c>
      <c r="AT13" s="62" t="s">
        <v>52</v>
      </c>
      <c r="AU13" s="62" t="s">
        <v>52</v>
      </c>
      <c r="AV13" s="62" t="s">
        <v>52</v>
      </c>
      <c r="AW13" s="62" t="s">
        <v>52</v>
      </c>
      <c r="AX13" s="62" t="s">
        <v>52</v>
      </c>
      <c r="AY13" s="62" t="s">
        <v>52</v>
      </c>
      <c r="AZ13" s="62" t="s">
        <v>52</v>
      </c>
      <c r="BA13" s="62" t="s">
        <v>52</v>
      </c>
      <c r="BB13" s="62" t="s">
        <v>52</v>
      </c>
      <c r="BC13" s="62" t="s">
        <v>52</v>
      </c>
    </row>
    <row r="14" spans="1:55" ht="94.5" customHeight="1" thickTop="1" thickBot="1" x14ac:dyDescent="0.3">
      <c r="A14" s="6">
        <v>10</v>
      </c>
      <c r="B14" s="27" t="s">
        <v>11</v>
      </c>
      <c r="C14" s="18" t="s">
        <v>111</v>
      </c>
      <c r="D14" s="43" t="s">
        <v>177</v>
      </c>
      <c r="E14" s="13" t="s">
        <v>61</v>
      </c>
      <c r="F14" s="13" t="s">
        <v>2</v>
      </c>
      <c r="G14" s="26" t="s">
        <v>49</v>
      </c>
      <c r="H14" s="47" t="s">
        <v>297</v>
      </c>
      <c r="I14" s="47" t="s">
        <v>297</v>
      </c>
      <c r="J14" s="21" t="s">
        <v>293</v>
      </c>
      <c r="K14" s="21" t="s">
        <v>294</v>
      </c>
      <c r="L14" s="21" t="s">
        <v>295</v>
      </c>
      <c r="M14" s="21" t="s">
        <v>295</v>
      </c>
      <c r="N14" s="21" t="s">
        <v>295</v>
      </c>
      <c r="O14" s="21" t="s">
        <v>344</v>
      </c>
      <c r="P14" s="21" t="s">
        <v>338</v>
      </c>
      <c r="Q14" s="21" t="s">
        <v>339</v>
      </c>
      <c r="R14" s="21" t="s">
        <v>340</v>
      </c>
      <c r="S14" s="21" t="s">
        <v>341</v>
      </c>
      <c r="T14" s="21" t="s">
        <v>341</v>
      </c>
      <c r="U14" s="21" t="s">
        <v>342</v>
      </c>
      <c r="V14" s="21" t="s">
        <v>343</v>
      </c>
      <c r="W14" s="21" t="s">
        <v>338</v>
      </c>
      <c r="X14" s="21" t="s">
        <v>341</v>
      </c>
      <c r="Y14" s="1" t="s">
        <v>347</v>
      </c>
      <c r="Z14" s="21" t="s">
        <v>341</v>
      </c>
      <c r="AA14" s="21" t="s">
        <v>343</v>
      </c>
      <c r="AB14" s="21" t="s">
        <v>348</v>
      </c>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row>
    <row r="15" spans="1:55" ht="60.75" customHeight="1" thickTop="1" thickBot="1" x14ac:dyDescent="0.3">
      <c r="A15" s="6">
        <v>11</v>
      </c>
      <c r="B15" s="63" t="s">
        <v>105</v>
      </c>
      <c r="C15" s="16" t="s">
        <v>135</v>
      </c>
      <c r="D15" s="43" t="s">
        <v>210</v>
      </c>
      <c r="E15" s="13" t="s">
        <v>61</v>
      </c>
      <c r="F15" s="13" t="s">
        <v>2</v>
      </c>
      <c r="G15" s="26" t="s">
        <v>49</v>
      </c>
      <c r="H15" s="47" t="s">
        <v>270</v>
      </c>
      <c r="I15" s="47" t="s">
        <v>270</v>
      </c>
      <c r="J15" s="21" t="s">
        <v>293</v>
      </c>
      <c r="K15" s="21" t="s">
        <v>294</v>
      </c>
      <c r="L15" s="21" t="s">
        <v>295</v>
      </c>
      <c r="M15" s="21" t="s">
        <v>295</v>
      </c>
      <c r="N15" s="21" t="s">
        <v>295</v>
      </c>
      <c r="O15" s="21" t="s">
        <v>296</v>
      </c>
      <c r="P15" s="21" t="s">
        <v>338</v>
      </c>
      <c r="Q15" s="21" t="s">
        <v>339</v>
      </c>
      <c r="R15" s="21" t="s">
        <v>340</v>
      </c>
      <c r="S15" s="21" t="s">
        <v>345</v>
      </c>
      <c r="T15" s="21" t="s">
        <v>345</v>
      </c>
      <c r="U15" s="21" t="s">
        <v>342</v>
      </c>
      <c r="V15" s="21" t="s">
        <v>343</v>
      </c>
      <c r="W15" s="21" t="s">
        <v>338</v>
      </c>
      <c r="X15" s="21" t="s">
        <v>341</v>
      </c>
      <c r="Y15" s="21" t="s">
        <v>346</v>
      </c>
      <c r="Z15" s="21" t="s">
        <v>341</v>
      </c>
      <c r="AA15" s="21" t="s">
        <v>343</v>
      </c>
      <c r="AB15" s="21" t="s">
        <v>348</v>
      </c>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row>
    <row r="16" spans="1:55" ht="76.5" customHeight="1" thickTop="1" thickBot="1" x14ac:dyDescent="0.3">
      <c r="A16" s="6">
        <v>12</v>
      </c>
      <c r="B16" s="63" t="s">
        <v>105</v>
      </c>
      <c r="C16" s="16" t="s">
        <v>137</v>
      </c>
      <c r="D16" s="43" t="s">
        <v>211</v>
      </c>
      <c r="E16" s="13" t="s">
        <v>3</v>
      </c>
      <c r="F16" s="17"/>
      <c r="G16" s="26" t="s">
        <v>260</v>
      </c>
      <c r="H16" s="47" t="s">
        <v>271</v>
      </c>
      <c r="I16" s="47" t="s">
        <v>271</v>
      </c>
      <c r="J16" s="47" t="s">
        <v>298</v>
      </c>
      <c r="K16" s="47" t="s">
        <v>299</v>
      </c>
      <c r="L16" s="47" t="s">
        <v>300</v>
      </c>
      <c r="M16" s="21" t="s">
        <v>301</v>
      </c>
      <c r="N16" s="21" t="s">
        <v>302</v>
      </c>
      <c r="O16" s="21" t="s">
        <v>271</v>
      </c>
      <c r="P16" s="21" t="s">
        <v>349</v>
      </c>
      <c r="Q16" s="21" t="s">
        <v>349</v>
      </c>
      <c r="R16" s="21" t="s">
        <v>271</v>
      </c>
      <c r="S16" s="21" t="s">
        <v>350</v>
      </c>
      <c r="T16" s="21" t="s">
        <v>355</v>
      </c>
      <c r="U16" s="21" t="s">
        <v>298</v>
      </c>
      <c r="V16" s="21" t="s">
        <v>349</v>
      </c>
      <c r="W16" s="21" t="s">
        <v>355</v>
      </c>
      <c r="X16" s="21" t="s">
        <v>349</v>
      </c>
      <c r="Y16" s="21" t="s">
        <v>355</v>
      </c>
      <c r="Z16" s="21" t="s">
        <v>356</v>
      </c>
      <c r="AA16" s="21" t="s">
        <v>349</v>
      </c>
      <c r="AB16" s="21" t="s">
        <v>298</v>
      </c>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row>
    <row r="17" spans="1:55" ht="211.5" thickTop="1" thickBot="1" x14ac:dyDescent="0.3">
      <c r="A17" s="6">
        <v>13</v>
      </c>
      <c r="B17" s="63" t="s">
        <v>257</v>
      </c>
      <c r="C17" s="16" t="s">
        <v>100</v>
      </c>
      <c r="D17" s="43" t="s">
        <v>212</v>
      </c>
      <c r="E17" s="13" t="s">
        <v>3</v>
      </c>
      <c r="F17" s="13" t="s">
        <v>63</v>
      </c>
      <c r="G17" s="22" t="s">
        <v>57</v>
      </c>
      <c r="H17" s="47" t="s">
        <v>272</v>
      </c>
      <c r="I17" s="47" t="s">
        <v>303</v>
      </c>
      <c r="J17" s="21" t="s">
        <v>272</v>
      </c>
      <c r="K17" s="21" t="s">
        <v>272</v>
      </c>
      <c r="L17" s="21" t="s">
        <v>304</v>
      </c>
      <c r="M17" s="21" t="s">
        <v>305</v>
      </c>
      <c r="N17" s="21" t="s">
        <v>304</v>
      </c>
      <c r="O17" s="21" t="s">
        <v>305</v>
      </c>
      <c r="P17" s="21" t="s">
        <v>304</v>
      </c>
      <c r="Q17" s="21" t="s">
        <v>304</v>
      </c>
      <c r="R17" s="21" t="s">
        <v>304</v>
      </c>
      <c r="S17" s="21" t="s">
        <v>272</v>
      </c>
      <c r="T17" s="21" t="s">
        <v>272</v>
      </c>
      <c r="U17" s="21" t="s">
        <v>272</v>
      </c>
      <c r="V17" s="21" t="s">
        <v>272</v>
      </c>
      <c r="W17" s="21" t="s">
        <v>304</v>
      </c>
      <c r="X17" s="21" t="s">
        <v>304</v>
      </c>
      <c r="Y17" s="21" t="s">
        <v>304</v>
      </c>
      <c r="Z17" s="21" t="s">
        <v>304</v>
      </c>
      <c r="AA17" s="21" t="s">
        <v>304</v>
      </c>
      <c r="AB17" s="21" t="s">
        <v>272</v>
      </c>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row>
    <row r="18" spans="1:55" ht="95.25" thickTop="1" thickBot="1" x14ac:dyDescent="0.3">
      <c r="A18" s="6">
        <v>14</v>
      </c>
      <c r="B18" s="63" t="s">
        <v>105</v>
      </c>
      <c r="C18" s="16" t="s">
        <v>136</v>
      </c>
      <c r="D18" s="43" t="s">
        <v>213</v>
      </c>
      <c r="E18" s="15" t="s">
        <v>34</v>
      </c>
      <c r="F18" s="13" t="s">
        <v>64</v>
      </c>
      <c r="G18" s="22" t="s">
        <v>76</v>
      </c>
      <c r="H18" s="48" t="s">
        <v>145</v>
      </c>
      <c r="I18" s="32" t="s">
        <v>145</v>
      </c>
      <c r="J18" s="32" t="s">
        <v>145</v>
      </c>
      <c r="K18" s="32" t="s">
        <v>145</v>
      </c>
      <c r="L18" s="32" t="s">
        <v>145</v>
      </c>
      <c r="M18" s="32" t="s">
        <v>145</v>
      </c>
      <c r="N18" s="32" t="s">
        <v>145</v>
      </c>
      <c r="O18" s="32" t="s">
        <v>145</v>
      </c>
      <c r="P18" s="32" t="s">
        <v>145</v>
      </c>
      <c r="Q18" s="32" t="s">
        <v>145</v>
      </c>
      <c r="R18" s="32" t="s">
        <v>145</v>
      </c>
      <c r="S18" s="32" t="s">
        <v>145</v>
      </c>
      <c r="T18" s="32" t="s">
        <v>145</v>
      </c>
      <c r="U18" s="32" t="s">
        <v>145</v>
      </c>
      <c r="V18" s="32" t="s">
        <v>145</v>
      </c>
      <c r="W18" s="32" t="s">
        <v>145</v>
      </c>
      <c r="X18" s="32" t="s">
        <v>145</v>
      </c>
      <c r="Y18" s="32" t="s">
        <v>145</v>
      </c>
      <c r="Z18" s="32" t="s">
        <v>145</v>
      </c>
      <c r="AA18" s="32" t="s">
        <v>145</v>
      </c>
      <c r="AB18" s="32" t="s">
        <v>145</v>
      </c>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row>
    <row r="19" spans="1:55" ht="49.5" customHeight="1" thickTop="1" thickBot="1" x14ac:dyDescent="0.3">
      <c r="A19" s="6">
        <v>15</v>
      </c>
      <c r="B19" s="27" t="s">
        <v>11</v>
      </c>
      <c r="C19" s="12" t="s">
        <v>4</v>
      </c>
      <c r="D19" s="43" t="s">
        <v>214</v>
      </c>
      <c r="E19" s="13" t="s">
        <v>86</v>
      </c>
      <c r="F19" s="13" t="s">
        <v>5</v>
      </c>
      <c r="G19" s="22" t="s">
        <v>85</v>
      </c>
      <c r="H19" s="47">
        <v>37</v>
      </c>
      <c r="I19" s="47">
        <v>37</v>
      </c>
      <c r="J19" s="21">
        <v>100</v>
      </c>
      <c r="K19" s="21">
        <v>20</v>
      </c>
      <c r="L19" s="21">
        <v>260</v>
      </c>
      <c r="M19" s="21"/>
      <c r="N19" s="21">
        <v>2</v>
      </c>
      <c r="O19" s="21">
        <v>800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row>
    <row r="20" spans="1:55" ht="56.25" customHeight="1" thickTop="1" thickBot="1" x14ac:dyDescent="0.3">
      <c r="A20" s="6">
        <v>16</v>
      </c>
      <c r="B20" s="27" t="s">
        <v>11</v>
      </c>
      <c r="C20" s="12" t="s">
        <v>112</v>
      </c>
      <c r="D20" s="43" t="s">
        <v>215</v>
      </c>
      <c r="E20" s="13" t="s">
        <v>43</v>
      </c>
      <c r="F20" s="13" t="s">
        <v>5</v>
      </c>
      <c r="G20" s="22" t="s">
        <v>85</v>
      </c>
      <c r="H20" s="47">
        <v>37</v>
      </c>
      <c r="I20" s="47">
        <v>37</v>
      </c>
      <c r="J20" s="21" t="s">
        <v>357</v>
      </c>
      <c r="K20" s="21" t="s">
        <v>358</v>
      </c>
      <c r="L20" s="21" t="s">
        <v>359</v>
      </c>
      <c r="M20" s="21" t="s">
        <v>360</v>
      </c>
      <c r="N20" s="21" t="s">
        <v>361</v>
      </c>
      <c r="O20" s="21">
        <v>20000</v>
      </c>
      <c r="P20" s="21" t="s">
        <v>362</v>
      </c>
      <c r="Q20" s="21" t="s">
        <v>363</v>
      </c>
      <c r="R20" s="21" t="s">
        <v>364</v>
      </c>
      <c r="S20" s="21" t="s">
        <v>365</v>
      </c>
      <c r="T20" s="21" t="s">
        <v>366</v>
      </c>
      <c r="U20" s="21" t="s">
        <v>358</v>
      </c>
      <c r="V20" s="21" t="s">
        <v>358</v>
      </c>
      <c r="W20" s="21" t="s">
        <v>367</v>
      </c>
      <c r="X20" s="21" t="s">
        <v>368</v>
      </c>
      <c r="Y20" s="21" t="s">
        <v>359</v>
      </c>
      <c r="Z20" s="21" t="s">
        <v>368</v>
      </c>
      <c r="AA20" s="21">
        <v>0</v>
      </c>
      <c r="AB20" s="21" t="s">
        <v>369</v>
      </c>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row>
    <row r="21" spans="1:55" ht="99" customHeight="1" thickTop="1" thickBot="1" x14ac:dyDescent="0.3">
      <c r="A21" s="6">
        <v>17</v>
      </c>
      <c r="B21" s="27" t="s">
        <v>11</v>
      </c>
      <c r="C21" s="12" t="s">
        <v>180</v>
      </c>
      <c r="D21" s="43" t="s">
        <v>179</v>
      </c>
      <c r="E21" s="13" t="s">
        <v>8</v>
      </c>
      <c r="F21" s="13" t="s">
        <v>50</v>
      </c>
      <c r="G21" s="22" t="s">
        <v>7</v>
      </c>
      <c r="H21" s="48" t="s">
        <v>145</v>
      </c>
      <c r="I21" s="32" t="s">
        <v>145</v>
      </c>
      <c r="J21" s="32" t="s">
        <v>145</v>
      </c>
      <c r="K21" s="32" t="s">
        <v>145</v>
      </c>
      <c r="L21" s="32" t="s">
        <v>145</v>
      </c>
      <c r="M21" s="32" t="s">
        <v>145</v>
      </c>
      <c r="N21" s="32" t="s">
        <v>145</v>
      </c>
      <c r="O21" s="32" t="s">
        <v>145</v>
      </c>
      <c r="P21" s="32" t="s">
        <v>145</v>
      </c>
      <c r="Q21" s="32" t="s">
        <v>145</v>
      </c>
      <c r="R21" s="32" t="s">
        <v>145</v>
      </c>
      <c r="S21" s="32" t="s">
        <v>145</v>
      </c>
      <c r="T21" s="32" t="s">
        <v>145</v>
      </c>
      <c r="U21" s="32" t="s">
        <v>145</v>
      </c>
      <c r="V21" s="32" t="s">
        <v>145</v>
      </c>
      <c r="W21" s="32" t="s">
        <v>145</v>
      </c>
      <c r="X21" s="32" t="s">
        <v>145</v>
      </c>
      <c r="Y21" s="32" t="s">
        <v>145</v>
      </c>
      <c r="Z21" s="32" t="s">
        <v>145</v>
      </c>
      <c r="AA21" s="32" t="s">
        <v>145</v>
      </c>
      <c r="AB21" s="32" t="s">
        <v>145</v>
      </c>
      <c r="AC21" s="32" t="s">
        <v>145</v>
      </c>
      <c r="AD21" s="32" t="s">
        <v>145</v>
      </c>
      <c r="AE21" s="32" t="s">
        <v>145</v>
      </c>
      <c r="AF21" s="32" t="s">
        <v>145</v>
      </c>
      <c r="AG21" s="32" t="s">
        <v>145</v>
      </c>
      <c r="AH21" s="32" t="s">
        <v>145</v>
      </c>
      <c r="AI21" s="32" t="s">
        <v>145</v>
      </c>
      <c r="AJ21" s="32" t="s">
        <v>145</v>
      </c>
      <c r="AK21" s="32" t="s">
        <v>145</v>
      </c>
      <c r="AL21" s="32" t="s">
        <v>145</v>
      </c>
      <c r="AM21" s="32" t="s">
        <v>145</v>
      </c>
      <c r="AN21" s="32" t="s">
        <v>145</v>
      </c>
      <c r="AO21" s="32" t="s">
        <v>145</v>
      </c>
      <c r="AP21" s="32" t="s">
        <v>145</v>
      </c>
      <c r="AQ21" s="32" t="s">
        <v>145</v>
      </c>
      <c r="AR21" s="32" t="s">
        <v>145</v>
      </c>
      <c r="AS21" s="32" t="s">
        <v>145</v>
      </c>
      <c r="AT21" s="32" t="s">
        <v>145</v>
      </c>
      <c r="AU21" s="32" t="s">
        <v>145</v>
      </c>
      <c r="AV21" s="32" t="s">
        <v>145</v>
      </c>
      <c r="AW21" s="32" t="s">
        <v>145</v>
      </c>
      <c r="AX21" s="32" t="s">
        <v>145</v>
      </c>
      <c r="AY21" s="32" t="s">
        <v>145</v>
      </c>
      <c r="AZ21" s="32" t="s">
        <v>145</v>
      </c>
      <c r="BA21" s="32" t="s">
        <v>145</v>
      </c>
      <c r="BB21" s="32" t="s">
        <v>145</v>
      </c>
      <c r="BC21" s="32" t="s">
        <v>145</v>
      </c>
    </row>
    <row r="22" spans="1:55" ht="49.5" customHeight="1" thickTop="1" thickBot="1" x14ac:dyDescent="0.3">
      <c r="A22" s="6">
        <v>18</v>
      </c>
      <c r="B22" s="27" t="s">
        <v>11</v>
      </c>
      <c r="C22" s="12" t="s">
        <v>113</v>
      </c>
      <c r="D22" s="43" t="s">
        <v>216</v>
      </c>
      <c r="E22" s="15" t="s">
        <v>77</v>
      </c>
      <c r="F22" s="13">
        <v>28</v>
      </c>
      <c r="G22" s="22" t="s">
        <v>9</v>
      </c>
      <c r="H22" s="48" t="s">
        <v>144</v>
      </c>
      <c r="I22" s="32" t="s">
        <v>144</v>
      </c>
      <c r="J22" s="32" t="s">
        <v>145</v>
      </c>
      <c r="K22" s="32" t="s">
        <v>145</v>
      </c>
      <c r="L22" s="32" t="s">
        <v>145</v>
      </c>
      <c r="M22" s="32" t="s">
        <v>145</v>
      </c>
      <c r="N22" s="32" t="s">
        <v>145</v>
      </c>
      <c r="O22" s="32" t="s">
        <v>144</v>
      </c>
      <c r="P22" s="32" t="s">
        <v>145</v>
      </c>
      <c r="Q22" s="32" t="s">
        <v>145</v>
      </c>
      <c r="R22" s="32" t="s">
        <v>145</v>
      </c>
      <c r="S22" s="32" t="s">
        <v>145</v>
      </c>
      <c r="T22" s="32" t="s">
        <v>145</v>
      </c>
      <c r="U22" s="32" t="s">
        <v>145</v>
      </c>
      <c r="V22" s="32" t="s">
        <v>145</v>
      </c>
      <c r="W22" s="32" t="s">
        <v>145</v>
      </c>
      <c r="X22" s="32" t="s">
        <v>145</v>
      </c>
      <c r="Y22" s="32" t="s">
        <v>145</v>
      </c>
      <c r="Z22" s="32" t="s">
        <v>145</v>
      </c>
      <c r="AA22" s="32" t="s">
        <v>145</v>
      </c>
      <c r="AB22" s="32" t="s">
        <v>145</v>
      </c>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row>
    <row r="23" spans="1:55" ht="121.5" thickTop="1" thickBot="1" x14ac:dyDescent="0.3">
      <c r="A23" s="6">
        <v>19</v>
      </c>
      <c r="B23" s="27" t="s">
        <v>11</v>
      </c>
      <c r="C23" s="12" t="s">
        <v>114</v>
      </c>
      <c r="D23" s="43" t="s">
        <v>217</v>
      </c>
      <c r="E23" s="15" t="s">
        <v>66</v>
      </c>
      <c r="F23" s="13"/>
      <c r="G23" s="22" t="s">
        <v>263</v>
      </c>
      <c r="H23" s="48" t="s">
        <v>144</v>
      </c>
      <c r="I23" s="32" t="s">
        <v>144</v>
      </c>
      <c r="J23" s="32" t="s">
        <v>145</v>
      </c>
      <c r="K23" s="32" t="s">
        <v>144</v>
      </c>
      <c r="L23" s="32" t="s">
        <v>145</v>
      </c>
      <c r="M23" s="32" t="s">
        <v>145</v>
      </c>
      <c r="N23" s="32" t="s">
        <v>144</v>
      </c>
      <c r="O23" s="32" t="s">
        <v>144</v>
      </c>
      <c r="P23" s="32" t="s">
        <v>145</v>
      </c>
      <c r="Q23" s="32" t="s">
        <v>145</v>
      </c>
      <c r="R23" s="32" t="s">
        <v>145</v>
      </c>
      <c r="S23" s="32" t="s">
        <v>145</v>
      </c>
      <c r="T23" s="32" t="s">
        <v>145</v>
      </c>
      <c r="U23" s="32" t="s">
        <v>145</v>
      </c>
      <c r="V23" s="32" t="s">
        <v>144</v>
      </c>
      <c r="W23" s="32" t="s">
        <v>145</v>
      </c>
      <c r="X23" s="32" t="s">
        <v>145</v>
      </c>
      <c r="Y23" s="32" t="s">
        <v>145</v>
      </c>
      <c r="Z23" s="32" t="s">
        <v>145</v>
      </c>
      <c r="AA23" s="32" t="s">
        <v>145</v>
      </c>
      <c r="AB23" s="32" t="s">
        <v>144</v>
      </c>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row>
    <row r="24" spans="1:55" ht="86.25" customHeight="1" thickTop="1" thickBot="1" x14ac:dyDescent="0.3">
      <c r="A24" s="6">
        <v>20</v>
      </c>
      <c r="B24" s="27" t="s">
        <v>11</v>
      </c>
      <c r="C24" s="12" t="s">
        <v>78</v>
      </c>
      <c r="D24" s="43" t="s">
        <v>218</v>
      </c>
      <c r="E24" s="13">
        <v>28</v>
      </c>
      <c r="F24" s="13">
        <v>32</v>
      </c>
      <c r="G24" s="22" t="s">
        <v>146</v>
      </c>
      <c r="H24" s="48" t="s">
        <v>156</v>
      </c>
      <c r="I24" s="32" t="s">
        <v>156</v>
      </c>
      <c r="J24" s="32" t="str">
        <f t="shared" ref="J24:AW24" si="3">IF(J23="NE","X","")</f>
        <v>X</v>
      </c>
      <c r="K24" s="32" t="s">
        <v>156</v>
      </c>
      <c r="L24" s="32" t="str">
        <f t="shared" si="3"/>
        <v>X</v>
      </c>
      <c r="M24" s="32" t="str">
        <f t="shared" si="3"/>
        <v>X</v>
      </c>
      <c r="N24" s="32" t="s">
        <v>156</v>
      </c>
      <c r="O24" s="32" t="s">
        <v>156</v>
      </c>
      <c r="P24" s="32" t="str">
        <f t="shared" si="3"/>
        <v>X</v>
      </c>
      <c r="Q24" s="32" t="str">
        <f t="shared" si="3"/>
        <v>X</v>
      </c>
      <c r="R24" s="32" t="str">
        <f t="shared" si="3"/>
        <v>X</v>
      </c>
      <c r="S24" s="32" t="str">
        <f t="shared" si="3"/>
        <v>X</v>
      </c>
      <c r="T24" s="32" t="str">
        <f t="shared" si="3"/>
        <v>X</v>
      </c>
      <c r="U24" s="32" t="str">
        <f t="shared" si="3"/>
        <v>X</v>
      </c>
      <c r="V24" s="32" t="s">
        <v>52</v>
      </c>
      <c r="W24" s="32" t="str">
        <f t="shared" si="3"/>
        <v>X</v>
      </c>
      <c r="X24" s="32" t="str">
        <f t="shared" si="3"/>
        <v>X</v>
      </c>
      <c r="Y24" s="32" t="str">
        <f t="shared" si="3"/>
        <v>X</v>
      </c>
      <c r="Z24" s="32" t="str">
        <f t="shared" si="3"/>
        <v>X</v>
      </c>
      <c r="AA24" s="32" t="str">
        <f t="shared" si="3"/>
        <v>X</v>
      </c>
      <c r="AB24" s="32" t="s">
        <v>52</v>
      </c>
      <c r="AC24" s="32" t="str">
        <f t="shared" si="3"/>
        <v/>
      </c>
      <c r="AD24" s="32" t="str">
        <f t="shared" si="3"/>
        <v/>
      </c>
      <c r="AE24" s="32" t="str">
        <f t="shared" si="3"/>
        <v/>
      </c>
      <c r="AF24" s="32" t="str">
        <f t="shared" si="3"/>
        <v/>
      </c>
      <c r="AG24" s="32" t="str">
        <f t="shared" si="3"/>
        <v/>
      </c>
      <c r="AH24" s="32" t="str">
        <f t="shared" si="3"/>
        <v/>
      </c>
      <c r="AI24" s="32" t="str">
        <f t="shared" si="3"/>
        <v/>
      </c>
      <c r="AJ24" s="32" t="str">
        <f t="shared" si="3"/>
        <v/>
      </c>
      <c r="AK24" s="32" t="str">
        <f t="shared" si="3"/>
        <v/>
      </c>
      <c r="AL24" s="32" t="str">
        <f t="shared" si="3"/>
        <v/>
      </c>
      <c r="AM24" s="32" t="str">
        <f t="shared" si="3"/>
        <v/>
      </c>
      <c r="AN24" s="32" t="str">
        <f t="shared" si="3"/>
        <v/>
      </c>
      <c r="AO24" s="32" t="str">
        <f t="shared" si="3"/>
        <v/>
      </c>
      <c r="AP24" s="32" t="str">
        <f t="shared" si="3"/>
        <v/>
      </c>
      <c r="AQ24" s="32" t="str">
        <f t="shared" si="3"/>
        <v/>
      </c>
      <c r="AR24" s="32" t="str">
        <f t="shared" si="3"/>
        <v/>
      </c>
      <c r="AS24" s="32" t="str">
        <f t="shared" si="3"/>
        <v/>
      </c>
      <c r="AT24" s="32" t="str">
        <f t="shared" si="3"/>
        <v/>
      </c>
      <c r="AU24" s="32" t="str">
        <f t="shared" si="3"/>
        <v/>
      </c>
      <c r="AV24" s="32" t="str">
        <f t="shared" si="3"/>
        <v/>
      </c>
      <c r="AW24" s="32" t="str">
        <f t="shared" si="3"/>
        <v/>
      </c>
      <c r="AX24" s="32" t="str">
        <f>IF(AX23="NE","X","")</f>
        <v/>
      </c>
      <c r="AY24" s="32" t="str">
        <f t="shared" ref="AY24:BC24" si="4">IF(AY23="NE","X","")</f>
        <v/>
      </c>
      <c r="AZ24" s="32" t="str">
        <f t="shared" si="4"/>
        <v/>
      </c>
      <c r="BA24" s="32" t="str">
        <f t="shared" si="4"/>
        <v/>
      </c>
      <c r="BB24" s="32" t="str">
        <f t="shared" si="4"/>
        <v/>
      </c>
      <c r="BC24" s="32" t="str">
        <f t="shared" si="4"/>
        <v/>
      </c>
    </row>
    <row r="25" spans="1:55" ht="66" customHeight="1" thickTop="1" thickBot="1" x14ac:dyDescent="0.3">
      <c r="A25" s="6">
        <v>21</v>
      </c>
      <c r="B25" s="27" t="s">
        <v>11</v>
      </c>
      <c r="C25" s="12" t="s">
        <v>79</v>
      </c>
      <c r="D25" s="43" t="s">
        <v>181</v>
      </c>
      <c r="E25" s="15" t="s">
        <v>10</v>
      </c>
      <c r="F25" s="13"/>
      <c r="G25" s="22" t="s">
        <v>147</v>
      </c>
      <c r="H25" s="48" t="s">
        <v>145</v>
      </c>
      <c r="I25" s="32" t="s">
        <v>145</v>
      </c>
      <c r="J25" s="32" t="s">
        <v>145</v>
      </c>
      <c r="K25" s="32" t="s">
        <v>145</v>
      </c>
      <c r="L25" s="32" t="s">
        <v>145</v>
      </c>
      <c r="M25" s="32" t="s">
        <v>145</v>
      </c>
      <c r="N25" s="32" t="s">
        <v>145</v>
      </c>
      <c r="O25" s="32" t="s">
        <v>145</v>
      </c>
      <c r="P25" s="32" t="s">
        <v>145</v>
      </c>
      <c r="Q25" s="32" t="s">
        <v>145</v>
      </c>
      <c r="R25" s="32" t="s">
        <v>145</v>
      </c>
      <c r="S25" s="32" t="s">
        <v>145</v>
      </c>
      <c r="T25" s="32" t="s">
        <v>145</v>
      </c>
      <c r="U25" s="32" t="s">
        <v>145</v>
      </c>
      <c r="V25" s="32" t="s">
        <v>145</v>
      </c>
      <c r="W25" s="32" t="s">
        <v>145</v>
      </c>
      <c r="X25" s="32" t="s">
        <v>145</v>
      </c>
      <c r="Y25" s="32" t="s">
        <v>145</v>
      </c>
      <c r="Z25" s="32" t="s">
        <v>145</v>
      </c>
      <c r="AA25" s="32" t="s">
        <v>145</v>
      </c>
      <c r="AB25" s="32" t="s">
        <v>145</v>
      </c>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row>
    <row r="26" spans="1:55" s="35" customFormat="1" ht="45.75" hidden="1" customHeight="1" thickTop="1" thickBot="1" x14ac:dyDescent="0.3">
      <c r="A26" s="6">
        <v>22</v>
      </c>
      <c r="B26" s="38" t="s">
        <v>12</v>
      </c>
      <c r="C26" s="12" t="s">
        <v>173</v>
      </c>
      <c r="D26" s="43" t="s">
        <v>182</v>
      </c>
      <c r="E26" s="13" t="s">
        <v>5</v>
      </c>
      <c r="F26" s="13"/>
      <c r="G26" s="22" t="s">
        <v>9</v>
      </c>
      <c r="H26" s="48" t="s">
        <v>144</v>
      </c>
      <c r="I26" s="32" t="s">
        <v>144</v>
      </c>
      <c r="J26" s="32" t="s">
        <v>144</v>
      </c>
      <c r="K26" s="32" t="s">
        <v>144</v>
      </c>
      <c r="L26" s="32" t="s">
        <v>144</v>
      </c>
      <c r="M26" s="32" t="s">
        <v>144</v>
      </c>
      <c r="N26" s="32" t="s">
        <v>144</v>
      </c>
      <c r="O26" s="32" t="s">
        <v>144</v>
      </c>
      <c r="P26" s="32" t="s">
        <v>144</v>
      </c>
      <c r="Q26" s="32" t="s">
        <v>144</v>
      </c>
      <c r="R26" s="32" t="s">
        <v>144</v>
      </c>
      <c r="S26" s="32" t="s">
        <v>144</v>
      </c>
      <c r="T26" s="32" t="s">
        <v>144</v>
      </c>
      <c r="U26" s="32" t="s">
        <v>144</v>
      </c>
      <c r="V26" s="32" t="s">
        <v>144</v>
      </c>
      <c r="W26" s="32" t="s">
        <v>144</v>
      </c>
      <c r="X26" s="32" t="s">
        <v>144</v>
      </c>
      <c r="Y26" s="32" t="s">
        <v>144</v>
      </c>
      <c r="Z26" s="32" t="s">
        <v>144</v>
      </c>
      <c r="AA26" s="32" t="s">
        <v>144</v>
      </c>
      <c r="AB26" s="32" t="s">
        <v>144</v>
      </c>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row>
    <row r="27" spans="1:55" ht="48.75" hidden="1" customHeight="1" thickTop="1" thickBot="1" x14ac:dyDescent="0.3">
      <c r="A27" s="6">
        <v>23</v>
      </c>
      <c r="B27" s="59" t="s">
        <v>12</v>
      </c>
      <c r="C27" s="12" t="s">
        <v>171</v>
      </c>
      <c r="D27" s="43" t="s">
        <v>219</v>
      </c>
      <c r="E27" s="13" t="s">
        <v>2</v>
      </c>
      <c r="F27" s="13"/>
      <c r="G27" s="22" t="s">
        <v>255</v>
      </c>
      <c r="H27" s="48" t="s">
        <v>256</v>
      </c>
      <c r="I27" s="32" t="s">
        <v>256</v>
      </c>
      <c r="J27" s="32" t="s">
        <v>256</v>
      </c>
      <c r="K27" s="32" t="s">
        <v>256</v>
      </c>
      <c r="L27" s="32" t="s">
        <v>256</v>
      </c>
      <c r="M27" s="32" t="s">
        <v>256</v>
      </c>
      <c r="N27" s="32" t="s">
        <v>256</v>
      </c>
      <c r="O27" s="32" t="s">
        <v>256</v>
      </c>
      <c r="P27" s="32" t="s">
        <v>256</v>
      </c>
      <c r="Q27" s="32" t="s">
        <v>256</v>
      </c>
      <c r="R27" s="32" t="s">
        <v>256</v>
      </c>
      <c r="S27" s="32" t="s">
        <v>256</v>
      </c>
      <c r="T27" s="32" t="s">
        <v>256</v>
      </c>
      <c r="U27" s="32" t="s">
        <v>256</v>
      </c>
      <c r="V27" s="32" t="s">
        <v>256</v>
      </c>
      <c r="W27" s="32" t="s">
        <v>256</v>
      </c>
      <c r="X27" s="32" t="s">
        <v>256</v>
      </c>
      <c r="Y27" s="32" t="s">
        <v>256</v>
      </c>
      <c r="Z27" s="32" t="s">
        <v>256</v>
      </c>
      <c r="AA27" s="32" t="s">
        <v>256</v>
      </c>
      <c r="AB27" s="32" t="s">
        <v>256</v>
      </c>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row>
    <row r="28" spans="1:55" ht="46.5" hidden="1" customHeight="1" thickTop="1" thickBot="1" x14ac:dyDescent="0.3">
      <c r="A28" s="6">
        <v>24</v>
      </c>
      <c r="B28" s="59" t="s">
        <v>12</v>
      </c>
      <c r="C28" s="12" t="s">
        <v>13</v>
      </c>
      <c r="D28" s="43" t="s">
        <v>220</v>
      </c>
      <c r="E28" s="13" t="s">
        <v>6</v>
      </c>
      <c r="F28" s="13"/>
      <c r="G28" s="22" t="s">
        <v>9</v>
      </c>
      <c r="H28" s="48" t="s">
        <v>144</v>
      </c>
      <c r="I28" s="32" t="s">
        <v>144</v>
      </c>
      <c r="J28" s="32" t="s">
        <v>144</v>
      </c>
      <c r="K28" s="32" t="s">
        <v>144</v>
      </c>
      <c r="L28" s="32" t="s">
        <v>144</v>
      </c>
      <c r="M28" s="32" t="s">
        <v>144</v>
      </c>
      <c r="N28" s="32" t="s">
        <v>144</v>
      </c>
      <c r="O28" s="32" t="s">
        <v>144</v>
      </c>
      <c r="P28" s="32" t="s">
        <v>144</v>
      </c>
      <c r="Q28" s="32" t="s">
        <v>144</v>
      </c>
      <c r="R28" s="32" t="s">
        <v>144</v>
      </c>
      <c r="S28" s="32" t="s">
        <v>144</v>
      </c>
      <c r="T28" s="32" t="s">
        <v>144</v>
      </c>
      <c r="U28" s="32" t="s">
        <v>144</v>
      </c>
      <c r="V28" s="32" t="s">
        <v>144</v>
      </c>
      <c r="W28" s="32" t="s">
        <v>144</v>
      </c>
      <c r="X28" s="32" t="s">
        <v>144</v>
      </c>
      <c r="Y28" s="32" t="s">
        <v>144</v>
      </c>
      <c r="Z28" s="32" t="s">
        <v>144</v>
      </c>
      <c r="AA28" s="32" t="s">
        <v>144</v>
      </c>
      <c r="AB28" s="32" t="s">
        <v>144</v>
      </c>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row>
    <row r="29" spans="1:55" ht="68.25" hidden="1" customHeight="1" thickTop="1" thickBot="1" x14ac:dyDescent="0.3">
      <c r="A29" s="6">
        <v>25</v>
      </c>
      <c r="B29" s="59" t="s">
        <v>12</v>
      </c>
      <c r="C29" s="12" t="s">
        <v>115</v>
      </c>
      <c r="D29" s="43" t="s">
        <v>201</v>
      </c>
      <c r="E29" s="15" t="s">
        <v>14</v>
      </c>
      <c r="F29" s="13"/>
      <c r="G29" s="22" t="s">
        <v>148</v>
      </c>
      <c r="H29" s="48" t="s">
        <v>145</v>
      </c>
      <c r="I29" s="32" t="s">
        <v>145</v>
      </c>
      <c r="J29" s="32" t="s">
        <v>145</v>
      </c>
      <c r="K29" s="32" t="s">
        <v>145</v>
      </c>
      <c r="L29" s="32" t="s">
        <v>145</v>
      </c>
      <c r="M29" s="32" t="s">
        <v>145</v>
      </c>
      <c r="N29" s="32" t="s">
        <v>145</v>
      </c>
      <c r="O29" s="32" t="s">
        <v>145</v>
      </c>
      <c r="P29" s="32" t="s">
        <v>145</v>
      </c>
      <c r="Q29" s="32" t="s">
        <v>145</v>
      </c>
      <c r="R29" s="32" t="s">
        <v>145</v>
      </c>
      <c r="S29" s="32" t="s">
        <v>145</v>
      </c>
      <c r="T29" s="32" t="s">
        <v>145</v>
      </c>
      <c r="U29" s="32" t="s">
        <v>145</v>
      </c>
      <c r="V29" s="32" t="s">
        <v>149</v>
      </c>
      <c r="W29" s="32" t="s">
        <v>145</v>
      </c>
      <c r="X29" s="32" t="s">
        <v>145</v>
      </c>
      <c r="Y29" s="32" t="s">
        <v>145</v>
      </c>
      <c r="Z29" s="32" t="s">
        <v>145</v>
      </c>
      <c r="AA29" s="32" t="s">
        <v>149</v>
      </c>
      <c r="AB29" s="32" t="s">
        <v>145</v>
      </c>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row>
    <row r="30" spans="1:55" ht="48.75" hidden="1" customHeight="1" thickTop="1" thickBot="1" x14ac:dyDescent="0.3">
      <c r="A30" s="6">
        <v>26</v>
      </c>
      <c r="B30" s="59" t="s">
        <v>12</v>
      </c>
      <c r="C30" s="12" t="s">
        <v>20</v>
      </c>
      <c r="D30" s="43" t="s">
        <v>221</v>
      </c>
      <c r="E30" s="15" t="s">
        <v>21</v>
      </c>
      <c r="F30" s="13" t="s">
        <v>22</v>
      </c>
      <c r="G30" s="22" t="s">
        <v>9</v>
      </c>
      <c r="H30" s="48" t="s">
        <v>145</v>
      </c>
      <c r="I30" s="32" t="s">
        <v>145</v>
      </c>
      <c r="J30" s="32" t="s">
        <v>145</v>
      </c>
      <c r="K30" s="32" t="s">
        <v>145</v>
      </c>
      <c r="L30" s="32" t="s">
        <v>145</v>
      </c>
      <c r="M30" s="32" t="s">
        <v>145</v>
      </c>
      <c r="N30" s="32" t="s">
        <v>145</v>
      </c>
      <c r="O30" s="32" t="s">
        <v>145</v>
      </c>
      <c r="P30" s="32" t="s">
        <v>145</v>
      </c>
      <c r="Q30" s="32" t="s">
        <v>145</v>
      </c>
      <c r="R30" s="32" t="s">
        <v>145</v>
      </c>
      <c r="S30" s="32" t="s">
        <v>145</v>
      </c>
      <c r="T30" s="32" t="s">
        <v>145</v>
      </c>
      <c r="U30" s="32" t="s">
        <v>145</v>
      </c>
      <c r="V30" s="32" t="s">
        <v>145</v>
      </c>
      <c r="W30" s="32" t="s">
        <v>145</v>
      </c>
      <c r="X30" s="32" t="s">
        <v>145</v>
      </c>
      <c r="Y30" s="32" t="s">
        <v>145</v>
      </c>
      <c r="Z30" s="32" t="s">
        <v>145</v>
      </c>
      <c r="AA30" s="32" t="s">
        <v>145</v>
      </c>
      <c r="AB30" s="32" t="s">
        <v>145</v>
      </c>
      <c r="AC30" s="32" t="s">
        <v>145</v>
      </c>
      <c r="AD30" s="32" t="s">
        <v>145</v>
      </c>
      <c r="AE30" s="32" t="s">
        <v>145</v>
      </c>
      <c r="AF30" s="32" t="s">
        <v>145</v>
      </c>
      <c r="AG30" s="32" t="s">
        <v>145</v>
      </c>
      <c r="AH30" s="32" t="s">
        <v>145</v>
      </c>
      <c r="AI30" s="32" t="s">
        <v>145</v>
      </c>
      <c r="AJ30" s="32" t="s">
        <v>145</v>
      </c>
      <c r="AK30" s="32" t="s">
        <v>145</v>
      </c>
      <c r="AL30" s="32" t="s">
        <v>145</v>
      </c>
      <c r="AM30" s="32" t="s">
        <v>145</v>
      </c>
      <c r="AN30" s="32" t="s">
        <v>145</v>
      </c>
      <c r="AO30" s="32" t="s">
        <v>145</v>
      </c>
      <c r="AP30" s="32" t="s">
        <v>145</v>
      </c>
      <c r="AQ30" s="32" t="s">
        <v>145</v>
      </c>
      <c r="AR30" s="32" t="s">
        <v>145</v>
      </c>
      <c r="AS30" s="32" t="s">
        <v>145</v>
      </c>
      <c r="AT30" s="32" t="s">
        <v>145</v>
      </c>
      <c r="AU30" s="32" t="s">
        <v>145</v>
      </c>
      <c r="AV30" s="32" t="s">
        <v>145</v>
      </c>
      <c r="AW30" s="32" t="s">
        <v>145</v>
      </c>
      <c r="AX30" s="32" t="s">
        <v>145</v>
      </c>
      <c r="AY30" s="32" t="s">
        <v>145</v>
      </c>
      <c r="AZ30" s="32" t="s">
        <v>145</v>
      </c>
      <c r="BA30" s="32" t="s">
        <v>145</v>
      </c>
      <c r="BB30" s="32" t="s">
        <v>145</v>
      </c>
      <c r="BC30" s="32" t="s">
        <v>145</v>
      </c>
    </row>
    <row r="31" spans="1:55" ht="48.75" hidden="1" customHeight="1" thickTop="1" thickBot="1" x14ac:dyDescent="0.3">
      <c r="A31" s="6">
        <v>27</v>
      </c>
      <c r="B31" s="60" t="s">
        <v>106</v>
      </c>
      <c r="C31" s="12" t="s">
        <v>153</v>
      </c>
      <c r="D31" s="43" t="s">
        <v>183</v>
      </c>
      <c r="E31" s="13" t="s">
        <v>16</v>
      </c>
      <c r="F31" s="13"/>
      <c r="G31" s="22" t="s">
        <v>23</v>
      </c>
      <c r="H31" s="48" t="s">
        <v>151</v>
      </c>
      <c r="I31" s="32" t="s">
        <v>151</v>
      </c>
      <c r="J31" s="32" t="s">
        <v>152</v>
      </c>
      <c r="K31" s="32" t="s">
        <v>152</v>
      </c>
      <c r="L31" s="32" t="s">
        <v>150</v>
      </c>
      <c r="M31" s="32" t="s">
        <v>150</v>
      </c>
      <c r="N31" s="32" t="s">
        <v>151</v>
      </c>
      <c r="O31" s="32" t="s">
        <v>151</v>
      </c>
      <c r="P31" s="32" t="s">
        <v>151</v>
      </c>
      <c r="Q31" s="32" t="s">
        <v>151</v>
      </c>
      <c r="R31" s="32" t="s">
        <v>151</v>
      </c>
      <c r="S31" s="32" t="s">
        <v>151</v>
      </c>
      <c r="T31" s="32" t="s">
        <v>151</v>
      </c>
      <c r="U31" s="32" t="s">
        <v>151</v>
      </c>
      <c r="V31" s="32" t="s">
        <v>151</v>
      </c>
      <c r="W31" s="32" t="s">
        <v>151</v>
      </c>
      <c r="X31" s="32" t="s">
        <v>151</v>
      </c>
      <c r="Y31" s="32" t="s">
        <v>151</v>
      </c>
      <c r="Z31" s="32" t="s">
        <v>151</v>
      </c>
      <c r="AA31" s="32" t="s">
        <v>151</v>
      </c>
      <c r="AB31" s="32" t="s">
        <v>151</v>
      </c>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row>
    <row r="32" spans="1:55" ht="73.5" hidden="1" customHeight="1" thickTop="1" thickBot="1" x14ac:dyDescent="0.3">
      <c r="A32" s="6">
        <v>28</v>
      </c>
      <c r="B32" s="60" t="s">
        <v>106</v>
      </c>
      <c r="C32" s="12" t="s">
        <v>81</v>
      </c>
      <c r="D32" s="43" t="s">
        <v>222</v>
      </c>
      <c r="E32" s="13" t="s">
        <v>18</v>
      </c>
      <c r="F32" s="13"/>
      <c r="G32" s="22" t="s">
        <v>104</v>
      </c>
      <c r="H32" s="47" t="s">
        <v>273</v>
      </c>
      <c r="I32" s="47" t="s">
        <v>273</v>
      </c>
      <c r="J32" s="47" t="s">
        <v>308</v>
      </c>
      <c r="K32" s="47" t="s">
        <v>306</v>
      </c>
      <c r="L32" s="21" t="s">
        <v>307</v>
      </c>
      <c r="M32" s="21" t="s">
        <v>307</v>
      </c>
      <c r="N32" s="21" t="str">
        <f>IF(OR(N31="c",N31="e",N31="f",N31=""),"","Není třeba vyplnit buňku.")</f>
        <v/>
      </c>
      <c r="O32" s="21"/>
      <c r="P32" s="21" t="s">
        <v>370</v>
      </c>
      <c r="Q32" s="21" t="s">
        <v>370</v>
      </c>
      <c r="R32" s="21" t="s">
        <v>370</v>
      </c>
      <c r="S32" s="21" t="s">
        <v>370</v>
      </c>
      <c r="T32" s="21" t="s">
        <v>370</v>
      </c>
      <c r="U32" s="21" t="s">
        <v>370</v>
      </c>
      <c r="V32" s="21" t="s">
        <v>370</v>
      </c>
      <c r="W32" s="21" t="s">
        <v>370</v>
      </c>
      <c r="X32" s="21" t="s">
        <v>370</v>
      </c>
      <c r="Y32" s="21" t="s">
        <v>370</v>
      </c>
      <c r="Z32" s="21" t="s">
        <v>370</v>
      </c>
      <c r="AA32" s="21" t="s">
        <v>370</v>
      </c>
      <c r="AB32" s="21" t="s">
        <v>370</v>
      </c>
      <c r="AC32" s="21" t="str">
        <f t="shared" ref="AC32:BC32" si="5">IF(OR(AC31="c",AC31="e",AC31="f",AC31=""),"","Není třeba vyplnit buňku.")</f>
        <v/>
      </c>
      <c r="AD32" s="21" t="str">
        <f t="shared" si="5"/>
        <v/>
      </c>
      <c r="AE32" s="21" t="str">
        <f t="shared" si="5"/>
        <v/>
      </c>
      <c r="AF32" s="21" t="str">
        <f t="shared" si="5"/>
        <v/>
      </c>
      <c r="AG32" s="21" t="str">
        <f t="shared" si="5"/>
        <v/>
      </c>
      <c r="AH32" s="21" t="str">
        <f t="shared" si="5"/>
        <v/>
      </c>
      <c r="AI32" s="21" t="str">
        <f t="shared" si="5"/>
        <v/>
      </c>
      <c r="AJ32" s="21" t="str">
        <f t="shared" si="5"/>
        <v/>
      </c>
      <c r="AK32" s="21" t="str">
        <f t="shared" si="5"/>
        <v/>
      </c>
      <c r="AL32" s="21" t="str">
        <f t="shared" si="5"/>
        <v/>
      </c>
      <c r="AM32" s="21" t="str">
        <f t="shared" si="5"/>
        <v/>
      </c>
      <c r="AN32" s="21" t="str">
        <f t="shared" si="5"/>
        <v/>
      </c>
      <c r="AO32" s="21" t="str">
        <f t="shared" si="5"/>
        <v/>
      </c>
      <c r="AP32" s="21" t="str">
        <f t="shared" si="5"/>
        <v/>
      </c>
      <c r="AQ32" s="21" t="str">
        <f t="shared" si="5"/>
        <v/>
      </c>
      <c r="AR32" s="21" t="str">
        <f t="shared" si="5"/>
        <v/>
      </c>
      <c r="AS32" s="21" t="str">
        <f t="shared" si="5"/>
        <v/>
      </c>
      <c r="AT32" s="21" t="str">
        <f t="shared" si="5"/>
        <v/>
      </c>
      <c r="AU32" s="21" t="str">
        <f t="shared" si="5"/>
        <v/>
      </c>
      <c r="AV32" s="21" t="str">
        <f t="shared" si="5"/>
        <v/>
      </c>
      <c r="AW32" s="21" t="str">
        <f t="shared" si="5"/>
        <v/>
      </c>
      <c r="AX32" s="21" t="str">
        <f t="shared" si="5"/>
        <v/>
      </c>
      <c r="AY32" s="21" t="str">
        <f t="shared" si="5"/>
        <v/>
      </c>
      <c r="AZ32" s="21" t="str">
        <f t="shared" si="5"/>
        <v/>
      </c>
      <c r="BA32" s="21" t="str">
        <f t="shared" si="5"/>
        <v/>
      </c>
      <c r="BB32" s="21" t="str">
        <f t="shared" si="5"/>
        <v/>
      </c>
      <c r="BC32" s="21" t="str">
        <f t="shared" si="5"/>
        <v/>
      </c>
    </row>
    <row r="33" spans="1:55" ht="58.5" hidden="1" customHeight="1" thickTop="1" thickBot="1" x14ac:dyDescent="0.3">
      <c r="A33" s="6">
        <v>29</v>
      </c>
      <c r="B33" s="44" t="s">
        <v>15</v>
      </c>
      <c r="C33" s="12" t="s">
        <v>109</v>
      </c>
      <c r="D33" s="43" t="s">
        <v>223</v>
      </c>
      <c r="E33" s="13"/>
      <c r="F33" s="13"/>
      <c r="G33" s="22" t="s">
        <v>154</v>
      </c>
      <c r="H33" s="48" t="s">
        <v>145</v>
      </c>
      <c r="I33" s="32" t="s">
        <v>145</v>
      </c>
      <c r="J33" s="32" t="s">
        <v>145</v>
      </c>
      <c r="K33" s="32" t="s">
        <v>145</v>
      </c>
      <c r="L33" s="32" t="s">
        <v>155</v>
      </c>
      <c r="M33" s="32" t="s">
        <v>155</v>
      </c>
      <c r="N33" s="32" t="s">
        <v>145</v>
      </c>
      <c r="O33" s="32" t="s">
        <v>155</v>
      </c>
      <c r="P33" s="32" t="s">
        <v>145</v>
      </c>
      <c r="Q33" s="32" t="s">
        <v>145</v>
      </c>
      <c r="R33" s="32" t="s">
        <v>145</v>
      </c>
      <c r="S33" s="32" t="s">
        <v>145</v>
      </c>
      <c r="T33" s="32" t="s">
        <v>155</v>
      </c>
      <c r="U33" s="32" t="s">
        <v>145</v>
      </c>
      <c r="V33" s="32" t="s">
        <v>155</v>
      </c>
      <c r="W33" s="32" t="s">
        <v>145</v>
      </c>
      <c r="X33" s="32" t="s">
        <v>155</v>
      </c>
      <c r="Y33" s="32" t="s">
        <v>145</v>
      </c>
      <c r="Z33" s="32" t="s">
        <v>145</v>
      </c>
      <c r="AA33" s="32" t="s">
        <v>145</v>
      </c>
      <c r="AB33" s="32" t="s">
        <v>145</v>
      </c>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row>
    <row r="34" spans="1:55" ht="61.5" hidden="1" customHeight="1" thickTop="1" thickBot="1" x14ac:dyDescent="0.3">
      <c r="A34" s="6">
        <v>30</v>
      </c>
      <c r="B34" s="44" t="s">
        <v>15</v>
      </c>
      <c r="C34" s="12" t="s">
        <v>67</v>
      </c>
      <c r="D34" s="43" t="s">
        <v>224</v>
      </c>
      <c r="E34" s="15" t="s">
        <v>17</v>
      </c>
      <c r="F34" s="13"/>
      <c r="G34" s="22" t="s">
        <v>157</v>
      </c>
      <c r="H34" s="32" t="str">
        <f t="shared" ref="H34:BC34" si="6">IF(OR(H31="a",H31=""),"","X")</f>
        <v>X</v>
      </c>
      <c r="I34" s="32" t="str">
        <f t="shared" si="6"/>
        <v>X</v>
      </c>
      <c r="J34" s="32" t="str">
        <f t="shared" si="6"/>
        <v>X</v>
      </c>
      <c r="K34" s="32" t="str">
        <f t="shared" si="6"/>
        <v>X</v>
      </c>
      <c r="L34" s="32" t="s">
        <v>158</v>
      </c>
      <c r="M34" s="32" t="s">
        <v>158</v>
      </c>
      <c r="N34" s="32" t="str">
        <f t="shared" si="6"/>
        <v>X</v>
      </c>
      <c r="O34" s="32" t="str">
        <f t="shared" si="6"/>
        <v>X</v>
      </c>
      <c r="P34" s="32" t="str">
        <f t="shared" si="6"/>
        <v>X</v>
      </c>
      <c r="Q34" s="32" t="str">
        <f t="shared" si="6"/>
        <v>X</v>
      </c>
      <c r="R34" s="32" t="str">
        <f t="shared" si="6"/>
        <v>X</v>
      </c>
      <c r="S34" s="32" t="str">
        <f t="shared" si="6"/>
        <v>X</v>
      </c>
      <c r="T34" s="32" t="str">
        <f t="shared" si="6"/>
        <v>X</v>
      </c>
      <c r="U34" s="32" t="str">
        <f t="shared" si="6"/>
        <v>X</v>
      </c>
      <c r="V34" s="32" t="str">
        <f t="shared" si="6"/>
        <v>X</v>
      </c>
      <c r="W34" s="32" t="str">
        <f t="shared" si="6"/>
        <v>X</v>
      </c>
      <c r="X34" s="32" t="str">
        <f t="shared" si="6"/>
        <v>X</v>
      </c>
      <c r="Y34" s="32" t="str">
        <f t="shared" si="6"/>
        <v>X</v>
      </c>
      <c r="Z34" s="32" t="str">
        <f t="shared" si="6"/>
        <v>X</v>
      </c>
      <c r="AA34" s="32" t="str">
        <f t="shared" si="6"/>
        <v>X</v>
      </c>
      <c r="AB34" s="32" t="str">
        <f t="shared" si="6"/>
        <v>X</v>
      </c>
      <c r="AC34" s="32" t="str">
        <f t="shared" si="6"/>
        <v/>
      </c>
      <c r="AD34" s="32" t="str">
        <f t="shared" si="6"/>
        <v/>
      </c>
      <c r="AE34" s="32" t="str">
        <f t="shared" si="6"/>
        <v/>
      </c>
      <c r="AF34" s="32" t="str">
        <f t="shared" si="6"/>
        <v/>
      </c>
      <c r="AG34" s="32" t="str">
        <f t="shared" si="6"/>
        <v/>
      </c>
      <c r="AH34" s="32" t="str">
        <f t="shared" si="6"/>
        <v/>
      </c>
      <c r="AI34" s="32" t="str">
        <f t="shared" si="6"/>
        <v/>
      </c>
      <c r="AJ34" s="32" t="str">
        <f t="shared" si="6"/>
        <v/>
      </c>
      <c r="AK34" s="32" t="str">
        <f t="shared" si="6"/>
        <v/>
      </c>
      <c r="AL34" s="32" t="str">
        <f t="shared" si="6"/>
        <v/>
      </c>
      <c r="AM34" s="32" t="str">
        <f t="shared" si="6"/>
        <v/>
      </c>
      <c r="AN34" s="32" t="str">
        <f t="shared" si="6"/>
        <v/>
      </c>
      <c r="AO34" s="32" t="str">
        <f t="shared" si="6"/>
        <v/>
      </c>
      <c r="AP34" s="32" t="str">
        <f t="shared" si="6"/>
        <v/>
      </c>
      <c r="AQ34" s="32" t="str">
        <f t="shared" si="6"/>
        <v/>
      </c>
      <c r="AR34" s="32" t="str">
        <f t="shared" si="6"/>
        <v/>
      </c>
      <c r="AS34" s="32" t="str">
        <f t="shared" si="6"/>
        <v/>
      </c>
      <c r="AT34" s="32" t="str">
        <f t="shared" si="6"/>
        <v/>
      </c>
      <c r="AU34" s="32" t="str">
        <f t="shared" si="6"/>
        <v/>
      </c>
      <c r="AV34" s="32" t="str">
        <f t="shared" si="6"/>
        <v/>
      </c>
      <c r="AW34" s="32" t="str">
        <f t="shared" si="6"/>
        <v/>
      </c>
      <c r="AX34" s="32"/>
      <c r="AY34" s="32" t="str">
        <f t="shared" si="6"/>
        <v/>
      </c>
      <c r="AZ34" s="32" t="str">
        <f t="shared" si="6"/>
        <v/>
      </c>
      <c r="BA34" s="32" t="str">
        <f t="shared" si="6"/>
        <v/>
      </c>
      <c r="BB34" s="32" t="str">
        <f t="shared" si="6"/>
        <v/>
      </c>
      <c r="BC34" s="32" t="str">
        <f t="shared" si="6"/>
        <v/>
      </c>
    </row>
    <row r="35" spans="1:55" ht="52.5" hidden="1" customHeight="1" thickTop="1" thickBot="1" x14ac:dyDescent="0.3">
      <c r="A35" s="6">
        <v>31</v>
      </c>
      <c r="B35" s="44" t="s">
        <v>15</v>
      </c>
      <c r="C35" s="12" t="s">
        <v>68</v>
      </c>
      <c r="D35" s="43" t="s">
        <v>225</v>
      </c>
      <c r="E35" s="15" t="s">
        <v>69</v>
      </c>
      <c r="F35" s="13"/>
      <c r="G35" s="22" t="s">
        <v>159</v>
      </c>
      <c r="H35" s="32" t="str">
        <f t="shared" ref="H35:BC35" si="7">IF(OR(H31="a",H31=""),"","X")</f>
        <v>X</v>
      </c>
      <c r="I35" s="32" t="str">
        <f t="shared" si="7"/>
        <v>X</v>
      </c>
      <c r="J35" s="32" t="str">
        <f t="shared" si="7"/>
        <v>X</v>
      </c>
      <c r="K35" s="32" t="str">
        <f t="shared" si="7"/>
        <v>X</v>
      </c>
      <c r="L35" s="32" t="s">
        <v>52</v>
      </c>
      <c r="M35" s="32" t="s">
        <v>52</v>
      </c>
      <c r="N35" s="32" t="str">
        <f t="shared" si="7"/>
        <v>X</v>
      </c>
      <c r="O35" s="32" t="str">
        <f t="shared" si="7"/>
        <v>X</v>
      </c>
      <c r="P35" s="32" t="str">
        <f t="shared" si="7"/>
        <v>X</v>
      </c>
      <c r="Q35" s="32" t="str">
        <f t="shared" si="7"/>
        <v>X</v>
      </c>
      <c r="R35" s="32" t="str">
        <f t="shared" si="7"/>
        <v>X</v>
      </c>
      <c r="S35" s="32" t="str">
        <f t="shared" si="7"/>
        <v>X</v>
      </c>
      <c r="T35" s="32" t="str">
        <f t="shared" si="7"/>
        <v>X</v>
      </c>
      <c r="U35" s="32" t="str">
        <f t="shared" si="7"/>
        <v>X</v>
      </c>
      <c r="V35" s="32" t="str">
        <f t="shared" si="7"/>
        <v>X</v>
      </c>
      <c r="W35" s="32" t="str">
        <f t="shared" si="7"/>
        <v>X</v>
      </c>
      <c r="X35" s="32" t="str">
        <f t="shared" si="7"/>
        <v>X</v>
      </c>
      <c r="Y35" s="32" t="str">
        <f t="shared" si="7"/>
        <v>X</v>
      </c>
      <c r="Z35" s="32" t="str">
        <f t="shared" si="7"/>
        <v>X</v>
      </c>
      <c r="AA35" s="32" t="str">
        <f t="shared" si="7"/>
        <v>X</v>
      </c>
      <c r="AB35" s="32" t="str">
        <f t="shared" si="7"/>
        <v>X</v>
      </c>
      <c r="AC35" s="32" t="str">
        <f t="shared" si="7"/>
        <v/>
      </c>
      <c r="AD35" s="32" t="str">
        <f t="shared" si="7"/>
        <v/>
      </c>
      <c r="AE35" s="32" t="str">
        <f t="shared" si="7"/>
        <v/>
      </c>
      <c r="AF35" s="32" t="str">
        <f t="shared" si="7"/>
        <v/>
      </c>
      <c r="AG35" s="32" t="str">
        <f t="shared" si="7"/>
        <v/>
      </c>
      <c r="AH35" s="32" t="str">
        <f t="shared" si="7"/>
        <v/>
      </c>
      <c r="AI35" s="32" t="str">
        <f t="shared" si="7"/>
        <v/>
      </c>
      <c r="AJ35" s="32" t="str">
        <f t="shared" si="7"/>
        <v/>
      </c>
      <c r="AK35" s="32" t="str">
        <f t="shared" si="7"/>
        <v/>
      </c>
      <c r="AL35" s="32" t="str">
        <f t="shared" si="7"/>
        <v/>
      </c>
      <c r="AM35" s="32" t="str">
        <f t="shared" si="7"/>
        <v/>
      </c>
      <c r="AN35" s="32" t="str">
        <f t="shared" si="7"/>
        <v/>
      </c>
      <c r="AO35" s="32" t="str">
        <f t="shared" si="7"/>
        <v/>
      </c>
      <c r="AP35" s="32" t="str">
        <f t="shared" si="7"/>
        <v/>
      </c>
      <c r="AQ35" s="32" t="str">
        <f t="shared" si="7"/>
        <v/>
      </c>
      <c r="AR35" s="32" t="str">
        <f t="shared" si="7"/>
        <v/>
      </c>
      <c r="AS35" s="32" t="str">
        <f t="shared" si="7"/>
        <v/>
      </c>
      <c r="AT35" s="32" t="str">
        <f t="shared" si="7"/>
        <v/>
      </c>
      <c r="AU35" s="32" t="str">
        <f t="shared" si="7"/>
        <v/>
      </c>
      <c r="AV35" s="32" t="str">
        <f t="shared" si="7"/>
        <v/>
      </c>
      <c r="AW35" s="32" t="str">
        <f t="shared" si="7"/>
        <v/>
      </c>
      <c r="AX35" s="32" t="str">
        <f t="shared" si="7"/>
        <v/>
      </c>
      <c r="AY35" s="32" t="str">
        <f t="shared" si="7"/>
        <v/>
      </c>
      <c r="AZ35" s="32" t="str">
        <f t="shared" si="7"/>
        <v/>
      </c>
      <c r="BA35" s="32" t="str">
        <f t="shared" si="7"/>
        <v/>
      </c>
      <c r="BB35" s="32" t="str">
        <f t="shared" si="7"/>
        <v/>
      </c>
      <c r="BC35" s="32" t="str">
        <f t="shared" si="7"/>
        <v/>
      </c>
    </row>
    <row r="36" spans="1:55" ht="57.75" hidden="1" customHeight="1" thickTop="1" thickBot="1" x14ac:dyDescent="0.3">
      <c r="A36" s="6">
        <v>32</v>
      </c>
      <c r="B36" s="44" t="s">
        <v>15</v>
      </c>
      <c r="C36" s="12" t="s">
        <v>19</v>
      </c>
      <c r="D36" s="43" t="s">
        <v>184</v>
      </c>
      <c r="E36" s="19">
        <v>8</v>
      </c>
      <c r="F36" s="15" t="s">
        <v>21</v>
      </c>
      <c r="G36" s="22" t="s">
        <v>172</v>
      </c>
      <c r="H36" s="32" t="str">
        <f t="shared" ref="H36:BC36" si="8">IF(OR(H31="a",H31=""),"","X")</f>
        <v>X</v>
      </c>
      <c r="I36" s="32" t="str">
        <f t="shared" si="8"/>
        <v>X</v>
      </c>
      <c r="J36" s="32" t="str">
        <f t="shared" si="8"/>
        <v>X</v>
      </c>
      <c r="K36" s="32" t="str">
        <f t="shared" si="8"/>
        <v>X</v>
      </c>
      <c r="L36" s="32" t="s">
        <v>52</v>
      </c>
      <c r="M36" s="32" t="s">
        <v>52</v>
      </c>
      <c r="N36" s="32" t="str">
        <f t="shared" si="8"/>
        <v>X</v>
      </c>
      <c r="O36" s="32" t="str">
        <f t="shared" si="8"/>
        <v>X</v>
      </c>
      <c r="P36" s="32" t="str">
        <f t="shared" si="8"/>
        <v>X</v>
      </c>
      <c r="Q36" s="32" t="str">
        <f t="shared" si="8"/>
        <v>X</v>
      </c>
      <c r="R36" s="32" t="str">
        <f t="shared" si="8"/>
        <v>X</v>
      </c>
      <c r="S36" s="32" t="str">
        <f t="shared" si="8"/>
        <v>X</v>
      </c>
      <c r="T36" s="32" t="str">
        <f t="shared" si="8"/>
        <v>X</v>
      </c>
      <c r="U36" s="32" t="str">
        <f t="shared" si="8"/>
        <v>X</v>
      </c>
      <c r="V36" s="32" t="str">
        <f t="shared" si="8"/>
        <v>X</v>
      </c>
      <c r="W36" s="32" t="str">
        <f t="shared" si="8"/>
        <v>X</v>
      </c>
      <c r="X36" s="32" t="str">
        <f t="shared" si="8"/>
        <v>X</v>
      </c>
      <c r="Y36" s="32" t="str">
        <f t="shared" si="8"/>
        <v>X</v>
      </c>
      <c r="Z36" s="32" t="str">
        <f t="shared" si="8"/>
        <v>X</v>
      </c>
      <c r="AA36" s="32" t="str">
        <f t="shared" si="8"/>
        <v>X</v>
      </c>
      <c r="AB36" s="32" t="str">
        <f t="shared" si="8"/>
        <v>X</v>
      </c>
      <c r="AC36" s="32" t="str">
        <f t="shared" si="8"/>
        <v/>
      </c>
      <c r="AD36" s="32" t="str">
        <f t="shared" si="8"/>
        <v/>
      </c>
      <c r="AE36" s="32" t="str">
        <f t="shared" si="8"/>
        <v/>
      </c>
      <c r="AF36" s="32" t="str">
        <f t="shared" si="8"/>
        <v/>
      </c>
      <c r="AG36" s="32" t="str">
        <f t="shared" si="8"/>
        <v/>
      </c>
      <c r="AH36" s="32" t="str">
        <f t="shared" si="8"/>
        <v/>
      </c>
      <c r="AI36" s="32" t="str">
        <f t="shared" si="8"/>
        <v/>
      </c>
      <c r="AJ36" s="32" t="str">
        <f t="shared" si="8"/>
        <v/>
      </c>
      <c r="AK36" s="32" t="str">
        <f t="shared" si="8"/>
        <v/>
      </c>
      <c r="AL36" s="32" t="str">
        <f t="shared" si="8"/>
        <v/>
      </c>
      <c r="AM36" s="32" t="str">
        <f t="shared" si="8"/>
        <v/>
      </c>
      <c r="AN36" s="32" t="str">
        <f t="shared" si="8"/>
        <v/>
      </c>
      <c r="AO36" s="32" t="str">
        <f t="shared" si="8"/>
        <v/>
      </c>
      <c r="AP36" s="32" t="str">
        <f t="shared" si="8"/>
        <v/>
      </c>
      <c r="AQ36" s="32" t="str">
        <f t="shared" si="8"/>
        <v/>
      </c>
      <c r="AR36" s="32" t="str">
        <f t="shared" si="8"/>
        <v/>
      </c>
      <c r="AS36" s="32" t="str">
        <f t="shared" si="8"/>
        <v/>
      </c>
      <c r="AT36" s="32" t="str">
        <f t="shared" si="8"/>
        <v/>
      </c>
      <c r="AU36" s="32" t="str">
        <f t="shared" si="8"/>
        <v/>
      </c>
      <c r="AV36" s="32" t="str">
        <f t="shared" si="8"/>
        <v/>
      </c>
      <c r="AW36" s="32" t="str">
        <f t="shared" si="8"/>
        <v/>
      </c>
      <c r="AX36" s="32" t="str">
        <f t="shared" si="8"/>
        <v/>
      </c>
      <c r="AY36" s="32" t="str">
        <f t="shared" si="8"/>
        <v/>
      </c>
      <c r="AZ36" s="32" t="str">
        <f t="shared" si="8"/>
        <v/>
      </c>
      <c r="BA36" s="32" t="str">
        <f t="shared" si="8"/>
        <v/>
      </c>
      <c r="BB36" s="32" t="str">
        <f t="shared" si="8"/>
        <v/>
      </c>
      <c r="BC36" s="32" t="str">
        <f t="shared" si="8"/>
        <v/>
      </c>
    </row>
    <row r="37" spans="1:55" ht="117.75" hidden="1" customHeight="1" thickTop="1" thickBot="1" x14ac:dyDescent="0.3">
      <c r="A37" s="6">
        <v>33</v>
      </c>
      <c r="B37" s="8" t="s">
        <v>106</v>
      </c>
      <c r="C37" s="61" t="s">
        <v>252</v>
      </c>
      <c r="D37" s="43" t="s">
        <v>240</v>
      </c>
      <c r="E37" s="19" t="s">
        <v>119</v>
      </c>
      <c r="F37" s="15"/>
      <c r="G37" s="22" t="s">
        <v>241</v>
      </c>
      <c r="H37" s="48" t="str">
        <f>IF(OR(H31="c",H31="e"),"zákonný",IF(H31="b","smluvní","NE"))</f>
        <v>zákonný</v>
      </c>
      <c r="I37" s="48" t="str">
        <f t="shared" ref="I37:BC37" si="9">IF(OR(I31="c",I31="e"),"zákonný",IF(I31="b","smluvní","NE"))</f>
        <v>zákonný</v>
      </c>
      <c r="J37" s="48" t="str">
        <f t="shared" si="9"/>
        <v>NE</v>
      </c>
      <c r="K37" s="48" t="str">
        <f t="shared" si="9"/>
        <v>NE</v>
      </c>
      <c r="L37" s="48" t="str">
        <f t="shared" si="9"/>
        <v>NE</v>
      </c>
      <c r="M37" s="48" t="str">
        <f t="shared" si="9"/>
        <v>NE</v>
      </c>
      <c r="N37" s="48" t="str">
        <f t="shared" si="9"/>
        <v>zákonný</v>
      </c>
      <c r="O37" s="48" t="str">
        <f t="shared" si="9"/>
        <v>zákonný</v>
      </c>
      <c r="P37" s="48" t="str">
        <f t="shared" si="9"/>
        <v>zákonný</v>
      </c>
      <c r="Q37" s="48" t="str">
        <f t="shared" si="9"/>
        <v>zákonný</v>
      </c>
      <c r="R37" s="48" t="str">
        <f t="shared" si="9"/>
        <v>zákonný</v>
      </c>
      <c r="S37" s="48" t="str">
        <f t="shared" si="9"/>
        <v>zákonný</v>
      </c>
      <c r="T37" s="48" t="str">
        <f t="shared" si="9"/>
        <v>zákonný</v>
      </c>
      <c r="U37" s="48" t="str">
        <f t="shared" si="9"/>
        <v>zákonný</v>
      </c>
      <c r="V37" s="48" t="str">
        <f t="shared" si="9"/>
        <v>zákonný</v>
      </c>
      <c r="W37" s="48" t="str">
        <f t="shared" si="9"/>
        <v>zákonný</v>
      </c>
      <c r="X37" s="48" t="str">
        <f t="shared" si="9"/>
        <v>zákonný</v>
      </c>
      <c r="Y37" s="48" t="str">
        <f t="shared" si="9"/>
        <v>zákonný</v>
      </c>
      <c r="Z37" s="48" t="str">
        <f t="shared" si="9"/>
        <v>zákonný</v>
      </c>
      <c r="AA37" s="48" t="str">
        <f t="shared" si="9"/>
        <v>zákonný</v>
      </c>
      <c r="AB37" s="48" t="str">
        <f t="shared" si="9"/>
        <v>zákonný</v>
      </c>
      <c r="AC37" s="48" t="str">
        <f t="shared" si="9"/>
        <v>NE</v>
      </c>
      <c r="AD37" s="48" t="str">
        <f t="shared" si="9"/>
        <v>NE</v>
      </c>
      <c r="AE37" s="48" t="str">
        <f t="shared" si="9"/>
        <v>NE</v>
      </c>
      <c r="AF37" s="48" t="str">
        <f t="shared" si="9"/>
        <v>NE</v>
      </c>
      <c r="AG37" s="48" t="str">
        <f t="shared" si="9"/>
        <v>NE</v>
      </c>
      <c r="AH37" s="48" t="str">
        <f t="shared" si="9"/>
        <v>NE</v>
      </c>
      <c r="AI37" s="48" t="str">
        <f t="shared" si="9"/>
        <v>NE</v>
      </c>
      <c r="AJ37" s="48" t="str">
        <f t="shared" si="9"/>
        <v>NE</v>
      </c>
      <c r="AK37" s="48" t="str">
        <f t="shared" si="9"/>
        <v>NE</v>
      </c>
      <c r="AL37" s="48" t="str">
        <f t="shared" si="9"/>
        <v>NE</v>
      </c>
      <c r="AM37" s="48" t="str">
        <f t="shared" si="9"/>
        <v>NE</v>
      </c>
      <c r="AN37" s="48" t="str">
        <f t="shared" si="9"/>
        <v>NE</v>
      </c>
      <c r="AO37" s="48" t="str">
        <f t="shared" si="9"/>
        <v>NE</v>
      </c>
      <c r="AP37" s="48" t="str">
        <f t="shared" si="9"/>
        <v>NE</v>
      </c>
      <c r="AQ37" s="48" t="str">
        <f t="shared" si="9"/>
        <v>NE</v>
      </c>
      <c r="AR37" s="48" t="str">
        <f t="shared" si="9"/>
        <v>NE</v>
      </c>
      <c r="AS37" s="48" t="str">
        <f t="shared" si="9"/>
        <v>NE</v>
      </c>
      <c r="AT37" s="48" t="str">
        <f t="shared" si="9"/>
        <v>NE</v>
      </c>
      <c r="AU37" s="48" t="str">
        <f t="shared" si="9"/>
        <v>NE</v>
      </c>
      <c r="AV37" s="48" t="str">
        <f t="shared" si="9"/>
        <v>NE</v>
      </c>
      <c r="AW37" s="48" t="str">
        <f t="shared" si="9"/>
        <v>NE</v>
      </c>
      <c r="AX37" s="48" t="str">
        <f t="shared" si="9"/>
        <v>NE</v>
      </c>
      <c r="AY37" s="48" t="str">
        <f t="shared" si="9"/>
        <v>NE</v>
      </c>
      <c r="AZ37" s="48" t="str">
        <f t="shared" si="9"/>
        <v>NE</v>
      </c>
      <c r="BA37" s="48" t="str">
        <f t="shared" si="9"/>
        <v>NE</v>
      </c>
      <c r="BB37" s="48" t="str">
        <f t="shared" si="9"/>
        <v>NE</v>
      </c>
      <c r="BC37" s="48" t="str">
        <f t="shared" si="9"/>
        <v>NE</v>
      </c>
    </row>
    <row r="38" spans="1:55" ht="136.5" hidden="1" thickTop="1" thickBot="1" x14ac:dyDescent="0.3">
      <c r="A38" s="6">
        <v>34</v>
      </c>
      <c r="B38" s="44" t="s">
        <v>15</v>
      </c>
      <c r="C38" s="12" t="s">
        <v>122</v>
      </c>
      <c r="D38" s="43" t="s">
        <v>226</v>
      </c>
      <c r="E38" s="15" t="s">
        <v>51</v>
      </c>
      <c r="F38" s="13"/>
      <c r="G38" s="22" t="s">
        <v>160</v>
      </c>
      <c r="H38" s="48" t="s">
        <v>52</v>
      </c>
      <c r="I38" s="32" t="s">
        <v>52</v>
      </c>
      <c r="J38" s="32" t="s">
        <v>52</v>
      </c>
      <c r="K38" s="32" t="s">
        <v>52</v>
      </c>
      <c r="L38" s="32" t="s">
        <v>52</v>
      </c>
      <c r="M38" s="32" t="s">
        <v>52</v>
      </c>
      <c r="N38" s="32" t="s">
        <v>52</v>
      </c>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row>
    <row r="39" spans="1:55" ht="61.5" hidden="1" customHeight="1" thickTop="1" thickBot="1" x14ac:dyDescent="0.3">
      <c r="A39" s="6">
        <v>35</v>
      </c>
      <c r="B39" s="44" t="s">
        <v>15</v>
      </c>
      <c r="C39" s="12" t="s">
        <v>123</v>
      </c>
      <c r="D39" s="43" t="s">
        <v>227</v>
      </c>
      <c r="E39" s="13">
        <v>9</v>
      </c>
      <c r="F39" s="13"/>
      <c r="G39" s="22" t="s">
        <v>261</v>
      </c>
      <c r="H39" s="48" t="str">
        <f t="shared" ref="H39:BC39" si="10">IF(H38="X","X","")</f>
        <v>X</v>
      </c>
      <c r="I39" s="32" t="str">
        <f t="shared" si="10"/>
        <v>X</v>
      </c>
      <c r="J39" s="32" t="str">
        <f t="shared" si="10"/>
        <v>X</v>
      </c>
      <c r="K39" s="32" t="str">
        <f t="shared" si="10"/>
        <v>X</v>
      </c>
      <c r="L39" s="32" t="str">
        <f t="shared" si="10"/>
        <v>X</v>
      </c>
      <c r="M39" s="32" t="str">
        <f t="shared" si="10"/>
        <v>X</v>
      </c>
      <c r="N39" s="32" t="str">
        <f t="shared" si="10"/>
        <v>X</v>
      </c>
      <c r="O39" s="32" t="str">
        <f t="shared" si="10"/>
        <v/>
      </c>
      <c r="P39" s="32" t="str">
        <f t="shared" si="10"/>
        <v/>
      </c>
      <c r="Q39" s="32" t="str">
        <f t="shared" si="10"/>
        <v/>
      </c>
      <c r="R39" s="32" t="str">
        <f t="shared" si="10"/>
        <v/>
      </c>
      <c r="S39" s="32" t="str">
        <f t="shared" si="10"/>
        <v/>
      </c>
      <c r="T39" s="32" t="str">
        <f t="shared" si="10"/>
        <v/>
      </c>
      <c r="U39" s="32" t="str">
        <f t="shared" si="10"/>
        <v/>
      </c>
      <c r="V39" s="32" t="str">
        <f t="shared" si="10"/>
        <v/>
      </c>
      <c r="W39" s="32" t="str">
        <f t="shared" si="10"/>
        <v/>
      </c>
      <c r="X39" s="32" t="str">
        <f t="shared" si="10"/>
        <v/>
      </c>
      <c r="Y39" s="32" t="str">
        <f t="shared" si="10"/>
        <v/>
      </c>
      <c r="Z39" s="32" t="str">
        <f t="shared" si="10"/>
        <v/>
      </c>
      <c r="AA39" s="32" t="str">
        <f t="shared" si="10"/>
        <v/>
      </c>
      <c r="AB39" s="32" t="str">
        <f t="shared" si="10"/>
        <v/>
      </c>
      <c r="AC39" s="32" t="str">
        <f t="shared" si="10"/>
        <v/>
      </c>
      <c r="AD39" s="32" t="str">
        <f t="shared" si="10"/>
        <v/>
      </c>
      <c r="AE39" s="32" t="str">
        <f t="shared" si="10"/>
        <v/>
      </c>
      <c r="AF39" s="32" t="str">
        <f t="shared" si="10"/>
        <v/>
      </c>
      <c r="AG39" s="32" t="str">
        <f t="shared" si="10"/>
        <v/>
      </c>
      <c r="AH39" s="32" t="str">
        <f t="shared" si="10"/>
        <v/>
      </c>
      <c r="AI39" s="32" t="str">
        <f t="shared" si="10"/>
        <v/>
      </c>
      <c r="AJ39" s="32" t="str">
        <f t="shared" si="10"/>
        <v/>
      </c>
      <c r="AK39" s="32" t="str">
        <f t="shared" si="10"/>
        <v/>
      </c>
      <c r="AL39" s="32" t="str">
        <f t="shared" si="10"/>
        <v/>
      </c>
      <c r="AM39" s="32" t="str">
        <f t="shared" si="10"/>
        <v/>
      </c>
      <c r="AN39" s="32" t="str">
        <f t="shared" si="10"/>
        <v/>
      </c>
      <c r="AO39" s="32" t="str">
        <f t="shared" si="10"/>
        <v/>
      </c>
      <c r="AP39" s="32" t="str">
        <f t="shared" si="10"/>
        <v/>
      </c>
      <c r="AQ39" s="32" t="str">
        <f t="shared" si="10"/>
        <v/>
      </c>
      <c r="AR39" s="32" t="str">
        <f t="shared" si="10"/>
        <v/>
      </c>
      <c r="AS39" s="32" t="str">
        <f t="shared" si="10"/>
        <v/>
      </c>
      <c r="AT39" s="32" t="str">
        <f t="shared" si="10"/>
        <v/>
      </c>
      <c r="AU39" s="32" t="str">
        <f t="shared" si="10"/>
        <v/>
      </c>
      <c r="AV39" s="32" t="str">
        <f t="shared" si="10"/>
        <v/>
      </c>
      <c r="AW39" s="32" t="str">
        <f t="shared" si="10"/>
        <v/>
      </c>
      <c r="AX39" s="32" t="str">
        <f t="shared" si="10"/>
        <v/>
      </c>
      <c r="AY39" s="32" t="str">
        <f t="shared" si="10"/>
        <v/>
      </c>
      <c r="AZ39" s="32" t="str">
        <f t="shared" si="10"/>
        <v/>
      </c>
      <c r="BA39" s="32" t="str">
        <f t="shared" si="10"/>
        <v/>
      </c>
      <c r="BB39" s="32" t="str">
        <f t="shared" si="10"/>
        <v/>
      </c>
      <c r="BC39" s="32" t="str">
        <f t="shared" si="10"/>
        <v/>
      </c>
    </row>
    <row r="40" spans="1:55" ht="76.5" hidden="1" customHeight="1" thickTop="1" thickBot="1" x14ac:dyDescent="0.3">
      <c r="A40" s="6">
        <v>36</v>
      </c>
      <c r="B40" s="44" t="s">
        <v>15</v>
      </c>
      <c r="C40" s="12" t="s">
        <v>124</v>
      </c>
      <c r="D40" s="43" t="s">
        <v>228</v>
      </c>
      <c r="E40" s="13">
        <v>9</v>
      </c>
      <c r="F40" s="13"/>
      <c r="G40" s="22" t="s">
        <v>24</v>
      </c>
      <c r="H40" s="48" t="str">
        <f t="shared" ref="H40:BC40" si="11">IF(H38="X","X","")</f>
        <v>X</v>
      </c>
      <c r="I40" s="65" t="s">
        <v>144</v>
      </c>
      <c r="J40" s="32" t="str">
        <f t="shared" si="11"/>
        <v>X</v>
      </c>
      <c r="K40" s="32" t="str">
        <f t="shared" si="11"/>
        <v>X</v>
      </c>
      <c r="L40" s="32" t="str">
        <f t="shared" si="11"/>
        <v>X</v>
      </c>
      <c r="M40" s="32" t="str">
        <f t="shared" si="11"/>
        <v>X</v>
      </c>
      <c r="N40" s="32" t="str">
        <f t="shared" si="11"/>
        <v>X</v>
      </c>
      <c r="O40" s="32" t="s">
        <v>144</v>
      </c>
      <c r="P40" s="32" t="str">
        <f t="shared" si="11"/>
        <v/>
      </c>
      <c r="Q40" s="32" t="str">
        <f t="shared" si="11"/>
        <v/>
      </c>
      <c r="R40" s="32" t="str">
        <f t="shared" si="11"/>
        <v/>
      </c>
      <c r="S40" s="32" t="str">
        <f t="shared" si="11"/>
        <v/>
      </c>
      <c r="T40" s="32" t="str">
        <f t="shared" si="11"/>
        <v/>
      </c>
      <c r="U40" s="32" t="str">
        <f t="shared" si="11"/>
        <v/>
      </c>
      <c r="V40" s="32" t="str">
        <f t="shared" si="11"/>
        <v/>
      </c>
      <c r="W40" s="32" t="str">
        <f t="shared" si="11"/>
        <v/>
      </c>
      <c r="X40" s="32" t="str">
        <f t="shared" si="11"/>
        <v/>
      </c>
      <c r="Y40" s="32" t="str">
        <f t="shared" si="11"/>
        <v/>
      </c>
      <c r="Z40" s="32" t="str">
        <f t="shared" si="11"/>
        <v/>
      </c>
      <c r="AA40" s="32" t="str">
        <f t="shared" si="11"/>
        <v/>
      </c>
      <c r="AB40" s="32" t="str">
        <f t="shared" si="11"/>
        <v/>
      </c>
      <c r="AC40" s="32" t="str">
        <f t="shared" si="11"/>
        <v/>
      </c>
      <c r="AD40" s="32" t="str">
        <f t="shared" si="11"/>
        <v/>
      </c>
      <c r="AE40" s="32" t="str">
        <f t="shared" si="11"/>
        <v/>
      </c>
      <c r="AF40" s="32" t="str">
        <f t="shared" si="11"/>
        <v/>
      </c>
      <c r="AG40" s="32" t="str">
        <f t="shared" si="11"/>
        <v/>
      </c>
      <c r="AH40" s="32" t="str">
        <f t="shared" si="11"/>
        <v/>
      </c>
      <c r="AI40" s="32" t="str">
        <f t="shared" si="11"/>
        <v/>
      </c>
      <c r="AJ40" s="32" t="str">
        <f t="shared" si="11"/>
        <v/>
      </c>
      <c r="AK40" s="32" t="str">
        <f t="shared" si="11"/>
        <v/>
      </c>
      <c r="AL40" s="32" t="str">
        <f t="shared" si="11"/>
        <v/>
      </c>
      <c r="AM40" s="32" t="str">
        <f t="shared" si="11"/>
        <v/>
      </c>
      <c r="AN40" s="32" t="str">
        <f t="shared" si="11"/>
        <v/>
      </c>
      <c r="AO40" s="32" t="str">
        <f t="shared" si="11"/>
        <v/>
      </c>
      <c r="AP40" s="32" t="str">
        <f t="shared" si="11"/>
        <v/>
      </c>
      <c r="AQ40" s="32" t="str">
        <f t="shared" si="11"/>
        <v/>
      </c>
      <c r="AR40" s="32" t="str">
        <f t="shared" si="11"/>
        <v/>
      </c>
      <c r="AS40" s="32" t="str">
        <f t="shared" si="11"/>
        <v/>
      </c>
      <c r="AT40" s="32" t="str">
        <f t="shared" si="11"/>
        <v/>
      </c>
      <c r="AU40" s="32" t="str">
        <f t="shared" si="11"/>
        <v/>
      </c>
      <c r="AV40" s="32" t="str">
        <f t="shared" si="11"/>
        <v/>
      </c>
      <c r="AW40" s="32" t="str">
        <f t="shared" si="11"/>
        <v/>
      </c>
      <c r="AX40" s="32" t="str">
        <f t="shared" si="11"/>
        <v/>
      </c>
      <c r="AY40" s="32" t="str">
        <f t="shared" si="11"/>
        <v/>
      </c>
      <c r="AZ40" s="32" t="str">
        <f t="shared" si="11"/>
        <v/>
      </c>
      <c r="BA40" s="32" t="str">
        <f t="shared" si="11"/>
        <v/>
      </c>
      <c r="BB40" s="32" t="str">
        <f t="shared" si="11"/>
        <v/>
      </c>
      <c r="BC40" s="32" t="str">
        <f t="shared" si="11"/>
        <v/>
      </c>
    </row>
    <row r="41" spans="1:55" ht="51" hidden="1" customHeight="1" thickTop="1" thickBot="1" x14ac:dyDescent="0.3">
      <c r="A41" s="6">
        <v>37</v>
      </c>
      <c r="B41" s="44" t="s">
        <v>15</v>
      </c>
      <c r="C41" s="12" t="s">
        <v>29</v>
      </c>
      <c r="D41" s="43" t="s">
        <v>185</v>
      </c>
      <c r="E41" s="13" t="s">
        <v>25</v>
      </c>
      <c r="F41" s="13"/>
      <c r="G41" s="22" t="s">
        <v>9</v>
      </c>
      <c r="H41" s="48" t="s">
        <v>144</v>
      </c>
      <c r="I41" s="32" t="s">
        <v>144</v>
      </c>
      <c r="J41" s="32" t="s">
        <v>144</v>
      </c>
      <c r="K41" s="32" t="s">
        <v>144</v>
      </c>
      <c r="L41" s="32" t="s">
        <v>144</v>
      </c>
      <c r="M41" s="32" t="s">
        <v>144</v>
      </c>
      <c r="N41" s="32" t="s">
        <v>144</v>
      </c>
      <c r="O41" s="32" t="s">
        <v>144</v>
      </c>
      <c r="P41" s="32" t="s">
        <v>144</v>
      </c>
      <c r="Q41" s="32" t="s">
        <v>144</v>
      </c>
      <c r="R41" s="32" t="s">
        <v>144</v>
      </c>
      <c r="S41" s="32" t="s">
        <v>144</v>
      </c>
      <c r="T41" s="32" t="s">
        <v>144</v>
      </c>
      <c r="U41" s="32" t="s">
        <v>144</v>
      </c>
      <c r="V41" s="32" t="s">
        <v>144</v>
      </c>
      <c r="W41" s="32" t="s">
        <v>144</v>
      </c>
      <c r="X41" s="32" t="s">
        <v>144</v>
      </c>
      <c r="Y41" s="32" t="s">
        <v>144</v>
      </c>
      <c r="Z41" s="32" t="s">
        <v>144</v>
      </c>
      <c r="AA41" s="32" t="s">
        <v>144</v>
      </c>
      <c r="AB41" s="32" t="s">
        <v>144</v>
      </c>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row>
    <row r="42" spans="1:55" ht="28.5" hidden="1" customHeight="1" thickTop="1" thickBot="1" x14ac:dyDescent="0.3">
      <c r="A42" s="6">
        <v>38</v>
      </c>
      <c r="B42" s="44" t="s">
        <v>15</v>
      </c>
      <c r="C42" s="12" t="s">
        <v>30</v>
      </c>
      <c r="D42" s="43" t="s">
        <v>229</v>
      </c>
      <c r="E42" s="13" t="s">
        <v>25</v>
      </c>
      <c r="F42" s="13"/>
      <c r="G42" s="22" t="s">
        <v>9</v>
      </c>
      <c r="H42" s="48" t="s">
        <v>144</v>
      </c>
      <c r="I42" s="32" t="s">
        <v>144</v>
      </c>
      <c r="J42" s="32" t="s">
        <v>144</v>
      </c>
      <c r="K42" s="32" t="s">
        <v>144</v>
      </c>
      <c r="L42" s="32" t="s">
        <v>144</v>
      </c>
      <c r="M42" s="32" t="s">
        <v>144</v>
      </c>
      <c r="N42" s="32" t="s">
        <v>144</v>
      </c>
      <c r="O42" s="32" t="s">
        <v>144</v>
      </c>
      <c r="P42" s="32" t="s">
        <v>144</v>
      </c>
      <c r="Q42" s="32" t="s">
        <v>144</v>
      </c>
      <c r="R42" s="32" t="s">
        <v>144</v>
      </c>
      <c r="S42" s="32" t="s">
        <v>144</v>
      </c>
      <c r="T42" s="32" t="s">
        <v>144</v>
      </c>
      <c r="U42" s="32" t="s">
        <v>144</v>
      </c>
      <c r="V42" s="32" t="s">
        <v>144</v>
      </c>
      <c r="W42" s="32" t="s">
        <v>144</v>
      </c>
      <c r="X42" s="32" t="s">
        <v>144</v>
      </c>
      <c r="Y42" s="32" t="s">
        <v>144</v>
      </c>
      <c r="Z42" s="32" t="s">
        <v>144</v>
      </c>
      <c r="AA42" s="32" t="s">
        <v>144</v>
      </c>
      <c r="AB42" s="32" t="s">
        <v>144</v>
      </c>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row>
    <row r="43" spans="1:55" ht="105.75" hidden="1" customHeight="1" thickTop="1" thickBot="1" x14ac:dyDescent="0.3">
      <c r="A43" s="6">
        <v>39</v>
      </c>
      <c r="B43" s="44" t="s">
        <v>15</v>
      </c>
      <c r="C43" s="12" t="s">
        <v>116</v>
      </c>
      <c r="D43" s="43" t="s">
        <v>186</v>
      </c>
      <c r="E43" s="13" t="s">
        <v>25</v>
      </c>
      <c r="F43" s="13"/>
      <c r="G43" s="22" t="s">
        <v>9</v>
      </c>
      <c r="H43" s="48" t="s">
        <v>144</v>
      </c>
      <c r="I43" s="32" t="s">
        <v>144</v>
      </c>
      <c r="J43" s="32" t="s">
        <v>144</v>
      </c>
      <c r="K43" s="32" t="s">
        <v>144</v>
      </c>
      <c r="L43" s="32" t="s">
        <v>144</v>
      </c>
      <c r="M43" s="32" t="s">
        <v>144</v>
      </c>
      <c r="N43" s="32" t="s">
        <v>144</v>
      </c>
      <c r="O43" s="32" t="s">
        <v>144</v>
      </c>
      <c r="P43" s="32" t="s">
        <v>144</v>
      </c>
      <c r="Q43" s="32" t="s">
        <v>144</v>
      </c>
      <c r="R43" s="32" t="s">
        <v>144</v>
      </c>
      <c r="S43" s="32" t="s">
        <v>144</v>
      </c>
      <c r="T43" s="32" t="s">
        <v>144</v>
      </c>
      <c r="U43" s="32" t="s">
        <v>144</v>
      </c>
      <c r="V43" s="32" t="s">
        <v>144</v>
      </c>
      <c r="W43" s="32" t="s">
        <v>144</v>
      </c>
      <c r="X43" s="32" t="s">
        <v>144</v>
      </c>
      <c r="Y43" s="32" t="s">
        <v>144</v>
      </c>
      <c r="Z43" s="32" t="s">
        <v>144</v>
      </c>
      <c r="AA43" s="32" t="s">
        <v>144</v>
      </c>
      <c r="AB43" s="32" t="s">
        <v>144</v>
      </c>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row>
    <row r="44" spans="1:55" ht="151.5" hidden="1" thickTop="1" thickBot="1" x14ac:dyDescent="0.3">
      <c r="A44" s="6">
        <v>40</v>
      </c>
      <c r="B44" s="44" t="s">
        <v>15</v>
      </c>
      <c r="C44" s="12" t="s">
        <v>174</v>
      </c>
      <c r="D44" s="43" t="s">
        <v>187</v>
      </c>
      <c r="E44" s="13" t="s">
        <v>25</v>
      </c>
      <c r="F44" s="13"/>
      <c r="G44" s="22" t="s">
        <v>164</v>
      </c>
      <c r="H44" s="48" t="s">
        <v>253</v>
      </c>
      <c r="I44" s="32" t="s">
        <v>253</v>
      </c>
      <c r="J44" s="32" t="s">
        <v>253</v>
      </c>
      <c r="K44" s="32" t="s">
        <v>253</v>
      </c>
      <c r="L44" s="32" t="s">
        <v>253</v>
      </c>
      <c r="M44" s="32" t="s">
        <v>253</v>
      </c>
      <c r="N44" s="32" t="s">
        <v>253</v>
      </c>
      <c r="O44" s="32" t="s">
        <v>254</v>
      </c>
      <c r="P44" s="32" t="s">
        <v>253</v>
      </c>
      <c r="Q44" s="32" t="s">
        <v>253</v>
      </c>
      <c r="R44" s="32" t="s">
        <v>253</v>
      </c>
      <c r="S44" s="32" t="s">
        <v>253</v>
      </c>
      <c r="T44" s="32" t="s">
        <v>253</v>
      </c>
      <c r="U44" s="32" t="s">
        <v>254</v>
      </c>
      <c r="V44" s="32" t="s">
        <v>253</v>
      </c>
      <c r="W44" s="32" t="s">
        <v>253</v>
      </c>
      <c r="X44" s="32" t="s">
        <v>253</v>
      </c>
      <c r="Y44" s="32" t="s">
        <v>254</v>
      </c>
      <c r="Z44" s="32" t="s">
        <v>253</v>
      </c>
      <c r="AA44" s="32" t="s">
        <v>253</v>
      </c>
      <c r="AB44" s="32" t="s">
        <v>254</v>
      </c>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row>
    <row r="45" spans="1:55" ht="106.5" hidden="1" thickTop="1" thickBot="1" x14ac:dyDescent="0.3">
      <c r="A45" s="6">
        <v>41</v>
      </c>
      <c r="B45" s="56" t="s">
        <v>31</v>
      </c>
      <c r="C45" s="12" t="s">
        <v>125</v>
      </c>
      <c r="D45" s="43" t="s">
        <v>230</v>
      </c>
      <c r="E45" s="20" t="s">
        <v>126</v>
      </c>
      <c r="F45" s="13"/>
      <c r="G45" s="22" t="s">
        <v>7</v>
      </c>
      <c r="H45" s="48" t="s">
        <v>145</v>
      </c>
      <c r="I45" s="32" t="s">
        <v>145</v>
      </c>
      <c r="J45" s="32" t="s">
        <v>145</v>
      </c>
      <c r="K45" s="32" t="s">
        <v>145</v>
      </c>
      <c r="L45" s="32" t="s">
        <v>145</v>
      </c>
      <c r="M45" s="32" t="s">
        <v>145</v>
      </c>
      <c r="N45" s="32" t="s">
        <v>145</v>
      </c>
      <c r="O45" s="32" t="s">
        <v>145</v>
      </c>
      <c r="P45" s="32" t="s">
        <v>145</v>
      </c>
      <c r="Q45" s="32" t="s">
        <v>145</v>
      </c>
      <c r="R45" s="32" t="s">
        <v>145</v>
      </c>
      <c r="S45" s="32" t="s">
        <v>145</v>
      </c>
      <c r="T45" s="32" t="s">
        <v>145</v>
      </c>
      <c r="U45" s="32" t="s">
        <v>145</v>
      </c>
      <c r="V45" s="32" t="s">
        <v>145</v>
      </c>
      <c r="W45" s="32" t="s">
        <v>145</v>
      </c>
      <c r="X45" s="32" t="s">
        <v>145</v>
      </c>
      <c r="Y45" s="32" t="s">
        <v>145</v>
      </c>
      <c r="Z45" s="32" t="s">
        <v>145</v>
      </c>
      <c r="AA45" s="32" t="s">
        <v>145</v>
      </c>
      <c r="AB45" s="32" t="s">
        <v>145</v>
      </c>
      <c r="AC45" s="32" t="s">
        <v>145</v>
      </c>
      <c r="AD45" s="32" t="s">
        <v>145</v>
      </c>
      <c r="AE45" s="32" t="s">
        <v>145</v>
      </c>
      <c r="AF45" s="32" t="s">
        <v>145</v>
      </c>
      <c r="AG45" s="32" t="s">
        <v>145</v>
      </c>
      <c r="AH45" s="32" t="s">
        <v>145</v>
      </c>
      <c r="AI45" s="32" t="s">
        <v>145</v>
      </c>
      <c r="AJ45" s="32" t="s">
        <v>145</v>
      </c>
      <c r="AK45" s="32" t="s">
        <v>145</v>
      </c>
      <c r="AL45" s="32" t="s">
        <v>145</v>
      </c>
      <c r="AM45" s="32" t="s">
        <v>145</v>
      </c>
      <c r="AN45" s="32" t="s">
        <v>145</v>
      </c>
      <c r="AO45" s="32" t="s">
        <v>145</v>
      </c>
      <c r="AP45" s="32" t="s">
        <v>145</v>
      </c>
      <c r="AQ45" s="32" t="s">
        <v>145</v>
      </c>
      <c r="AR45" s="32" t="s">
        <v>145</v>
      </c>
      <c r="AS45" s="32" t="s">
        <v>145</v>
      </c>
      <c r="AT45" s="32" t="s">
        <v>145</v>
      </c>
      <c r="AU45" s="32" t="s">
        <v>145</v>
      </c>
      <c r="AV45" s="32" t="s">
        <v>145</v>
      </c>
      <c r="AW45" s="32" t="s">
        <v>145</v>
      </c>
      <c r="AX45" s="32" t="s">
        <v>145</v>
      </c>
      <c r="AY45" s="32" t="s">
        <v>145</v>
      </c>
      <c r="AZ45" s="32" t="s">
        <v>145</v>
      </c>
      <c r="BA45" s="32" t="s">
        <v>145</v>
      </c>
      <c r="BB45" s="32" t="s">
        <v>145</v>
      </c>
      <c r="BC45" s="32" t="s">
        <v>145</v>
      </c>
    </row>
    <row r="46" spans="1:55" ht="76.5" hidden="1" customHeight="1" thickTop="1" thickBot="1" x14ac:dyDescent="0.3">
      <c r="A46" s="6">
        <v>42</v>
      </c>
      <c r="B46" s="9" t="s">
        <v>31</v>
      </c>
      <c r="C46" s="12" t="s">
        <v>127</v>
      </c>
      <c r="D46" s="43" t="s">
        <v>188</v>
      </c>
      <c r="E46" s="14" t="s">
        <v>32</v>
      </c>
      <c r="F46" s="13"/>
      <c r="G46" s="22" t="s">
        <v>27</v>
      </c>
      <c r="H46" s="48" t="s">
        <v>145</v>
      </c>
      <c r="I46" s="32" t="s">
        <v>145</v>
      </c>
      <c r="J46" s="32" t="s">
        <v>145</v>
      </c>
      <c r="K46" s="32" t="s">
        <v>145</v>
      </c>
      <c r="L46" s="32" t="s">
        <v>145</v>
      </c>
      <c r="M46" s="32" t="s">
        <v>145</v>
      </c>
      <c r="N46" s="32" t="s">
        <v>145</v>
      </c>
      <c r="O46" s="32" t="s">
        <v>145</v>
      </c>
      <c r="P46" s="32" t="s">
        <v>145</v>
      </c>
      <c r="Q46" s="32" t="s">
        <v>145</v>
      </c>
      <c r="R46" s="32" t="s">
        <v>145</v>
      </c>
      <c r="S46" s="32" t="s">
        <v>145</v>
      </c>
      <c r="T46" s="32" t="s">
        <v>145</v>
      </c>
      <c r="U46" s="32" t="s">
        <v>145</v>
      </c>
      <c r="V46" s="32" t="s">
        <v>145</v>
      </c>
      <c r="W46" s="32" t="s">
        <v>145</v>
      </c>
      <c r="X46" s="32" t="s">
        <v>145</v>
      </c>
      <c r="Y46" s="32" t="s">
        <v>145</v>
      </c>
      <c r="Z46" s="32" t="s">
        <v>145</v>
      </c>
      <c r="AA46" s="32" t="s">
        <v>145</v>
      </c>
      <c r="AB46" s="32" t="s">
        <v>145</v>
      </c>
      <c r="AC46" s="32" t="s">
        <v>145</v>
      </c>
      <c r="AD46" s="32" t="s">
        <v>145</v>
      </c>
      <c r="AE46" s="32" t="s">
        <v>145</v>
      </c>
      <c r="AF46" s="32" t="s">
        <v>145</v>
      </c>
      <c r="AG46" s="32" t="s">
        <v>145</v>
      </c>
      <c r="AH46" s="32" t="s">
        <v>145</v>
      </c>
      <c r="AI46" s="32" t="s">
        <v>145</v>
      </c>
      <c r="AJ46" s="32" t="s">
        <v>145</v>
      </c>
      <c r="AK46" s="32" t="s">
        <v>145</v>
      </c>
      <c r="AL46" s="32" t="s">
        <v>145</v>
      </c>
      <c r="AM46" s="32" t="s">
        <v>145</v>
      </c>
      <c r="AN46" s="32" t="s">
        <v>145</v>
      </c>
      <c r="AO46" s="32" t="s">
        <v>145</v>
      </c>
      <c r="AP46" s="32" t="s">
        <v>145</v>
      </c>
      <c r="AQ46" s="32" t="s">
        <v>145</v>
      </c>
      <c r="AR46" s="32" t="s">
        <v>145</v>
      </c>
      <c r="AS46" s="32" t="s">
        <v>145</v>
      </c>
      <c r="AT46" s="32" t="s">
        <v>145</v>
      </c>
      <c r="AU46" s="32" t="s">
        <v>145</v>
      </c>
      <c r="AV46" s="32" t="s">
        <v>145</v>
      </c>
      <c r="AW46" s="32" t="s">
        <v>145</v>
      </c>
      <c r="AX46" s="32" t="s">
        <v>145</v>
      </c>
      <c r="AY46" s="32" t="s">
        <v>145</v>
      </c>
      <c r="AZ46" s="32" t="s">
        <v>145</v>
      </c>
      <c r="BA46" s="32" t="s">
        <v>145</v>
      </c>
      <c r="BB46" s="32" t="s">
        <v>145</v>
      </c>
      <c r="BC46" s="32" t="s">
        <v>145</v>
      </c>
    </row>
    <row r="47" spans="1:55" ht="63" hidden="1" customHeight="1" thickTop="1" thickBot="1" x14ac:dyDescent="0.3">
      <c r="A47" s="6">
        <v>43</v>
      </c>
      <c r="B47" s="9" t="s">
        <v>31</v>
      </c>
      <c r="C47" s="12" t="s">
        <v>117</v>
      </c>
      <c r="D47" s="43" t="s">
        <v>189</v>
      </c>
      <c r="E47" s="13" t="s">
        <v>26</v>
      </c>
      <c r="F47" s="13"/>
      <c r="G47" s="22" t="s">
        <v>28</v>
      </c>
      <c r="H47" s="32" t="s">
        <v>274</v>
      </c>
      <c r="I47" s="32" t="str">
        <f t="shared" ref="I47:BC47" si="12">IF(I9="NE","X","")</f>
        <v/>
      </c>
      <c r="J47" s="32" t="str">
        <f t="shared" si="12"/>
        <v>X</v>
      </c>
      <c r="K47" s="32" t="str">
        <f t="shared" si="12"/>
        <v>X</v>
      </c>
      <c r="L47" s="32" t="str">
        <f t="shared" si="12"/>
        <v>X</v>
      </c>
      <c r="M47" s="32" t="str">
        <f t="shared" si="12"/>
        <v>X</v>
      </c>
      <c r="N47" s="32" t="str">
        <f t="shared" si="12"/>
        <v>X</v>
      </c>
      <c r="O47" s="32" t="str">
        <f t="shared" si="12"/>
        <v>X</v>
      </c>
      <c r="P47" s="32" t="str">
        <f t="shared" si="12"/>
        <v>X</v>
      </c>
      <c r="Q47" s="32" t="str">
        <f t="shared" si="12"/>
        <v>X</v>
      </c>
      <c r="R47" s="32" t="str">
        <f t="shared" si="12"/>
        <v>X</v>
      </c>
      <c r="S47" s="32" t="str">
        <f t="shared" si="12"/>
        <v>X</v>
      </c>
      <c r="T47" s="32" t="str">
        <f t="shared" si="12"/>
        <v>X</v>
      </c>
      <c r="U47" s="32" t="str">
        <f t="shared" si="12"/>
        <v>X</v>
      </c>
      <c r="V47" s="32" t="str">
        <f t="shared" si="12"/>
        <v>X</v>
      </c>
      <c r="W47" s="32" t="str">
        <f t="shared" si="12"/>
        <v>X</v>
      </c>
      <c r="X47" s="32" t="str">
        <f t="shared" si="12"/>
        <v>X</v>
      </c>
      <c r="Y47" s="32" t="str">
        <f t="shared" si="12"/>
        <v>X</v>
      </c>
      <c r="Z47" s="32" t="str">
        <f t="shared" si="12"/>
        <v>X</v>
      </c>
      <c r="AA47" s="32" t="str">
        <f t="shared" si="12"/>
        <v>X</v>
      </c>
      <c r="AB47" s="32" t="str">
        <f t="shared" si="12"/>
        <v>X</v>
      </c>
      <c r="AC47" s="32" t="str">
        <f t="shared" si="12"/>
        <v/>
      </c>
      <c r="AD47" s="32" t="str">
        <f t="shared" si="12"/>
        <v/>
      </c>
      <c r="AE47" s="32" t="str">
        <f t="shared" si="12"/>
        <v/>
      </c>
      <c r="AF47" s="32" t="str">
        <f t="shared" si="12"/>
        <v/>
      </c>
      <c r="AG47" s="32" t="str">
        <f t="shared" si="12"/>
        <v/>
      </c>
      <c r="AH47" s="32" t="str">
        <f t="shared" si="12"/>
        <v/>
      </c>
      <c r="AI47" s="32" t="str">
        <f t="shared" si="12"/>
        <v/>
      </c>
      <c r="AJ47" s="32" t="str">
        <f t="shared" si="12"/>
        <v/>
      </c>
      <c r="AK47" s="32" t="str">
        <f t="shared" si="12"/>
        <v/>
      </c>
      <c r="AL47" s="32" t="str">
        <f t="shared" si="12"/>
        <v/>
      </c>
      <c r="AM47" s="32" t="str">
        <f t="shared" si="12"/>
        <v/>
      </c>
      <c r="AN47" s="32" t="str">
        <f t="shared" si="12"/>
        <v/>
      </c>
      <c r="AO47" s="32" t="str">
        <f t="shared" si="12"/>
        <v/>
      </c>
      <c r="AP47" s="32" t="str">
        <f t="shared" si="12"/>
        <v/>
      </c>
      <c r="AQ47" s="32" t="str">
        <f t="shared" si="12"/>
        <v/>
      </c>
      <c r="AR47" s="32" t="str">
        <f t="shared" si="12"/>
        <v/>
      </c>
      <c r="AS47" s="32" t="str">
        <f t="shared" si="12"/>
        <v/>
      </c>
      <c r="AT47" s="32" t="str">
        <f t="shared" si="12"/>
        <v/>
      </c>
      <c r="AU47" s="32" t="str">
        <f t="shared" si="12"/>
        <v/>
      </c>
      <c r="AV47" s="32" t="str">
        <f t="shared" si="12"/>
        <v/>
      </c>
      <c r="AW47" s="32" t="str">
        <f t="shared" si="12"/>
        <v/>
      </c>
      <c r="AX47" s="32" t="str">
        <f t="shared" si="12"/>
        <v/>
      </c>
      <c r="AY47" s="32" t="str">
        <f t="shared" si="12"/>
        <v/>
      </c>
      <c r="AZ47" s="32" t="str">
        <f t="shared" si="12"/>
        <v/>
      </c>
      <c r="BA47" s="32" t="str">
        <f t="shared" si="12"/>
        <v/>
      </c>
      <c r="BB47" s="32" t="str">
        <f t="shared" si="12"/>
        <v/>
      </c>
      <c r="BC47" s="32" t="str">
        <f t="shared" si="12"/>
        <v/>
      </c>
    </row>
    <row r="48" spans="1:55" ht="166.5" hidden="1" thickTop="1" thickBot="1" x14ac:dyDescent="0.3">
      <c r="A48" s="6">
        <v>44</v>
      </c>
      <c r="B48" s="9" t="s">
        <v>108</v>
      </c>
      <c r="C48" s="12" t="s">
        <v>138</v>
      </c>
      <c r="D48" s="43" t="s">
        <v>231</v>
      </c>
      <c r="E48" s="14" t="s">
        <v>33</v>
      </c>
      <c r="F48" s="13"/>
      <c r="G48" s="22" t="s">
        <v>107</v>
      </c>
      <c r="H48" s="48" t="s">
        <v>275</v>
      </c>
      <c r="I48" s="48" t="s">
        <v>275</v>
      </c>
      <c r="J48" s="48" t="str">
        <f t="shared" ref="J48:BC48" si="13">IF(J47="X","X","")</f>
        <v>X</v>
      </c>
      <c r="K48" s="48" t="str">
        <f t="shared" si="13"/>
        <v>X</v>
      </c>
      <c r="L48" s="48" t="str">
        <f t="shared" si="13"/>
        <v>X</v>
      </c>
      <c r="M48" s="48" t="str">
        <f t="shared" si="13"/>
        <v>X</v>
      </c>
      <c r="N48" s="48" t="str">
        <f t="shared" si="13"/>
        <v>X</v>
      </c>
      <c r="O48" s="48" t="str">
        <f t="shared" si="13"/>
        <v>X</v>
      </c>
      <c r="P48" s="48" t="str">
        <f t="shared" si="13"/>
        <v>X</v>
      </c>
      <c r="Q48" s="48" t="str">
        <f t="shared" si="13"/>
        <v>X</v>
      </c>
      <c r="R48" s="48" t="str">
        <f t="shared" si="13"/>
        <v>X</v>
      </c>
      <c r="S48" s="48" t="str">
        <f t="shared" si="13"/>
        <v>X</v>
      </c>
      <c r="T48" s="48" t="str">
        <f t="shared" si="13"/>
        <v>X</v>
      </c>
      <c r="U48" s="48" t="str">
        <f t="shared" si="13"/>
        <v>X</v>
      </c>
      <c r="V48" s="48" t="str">
        <f t="shared" si="13"/>
        <v>X</v>
      </c>
      <c r="W48" s="48" t="str">
        <f t="shared" si="13"/>
        <v>X</v>
      </c>
      <c r="X48" s="48" t="str">
        <f t="shared" si="13"/>
        <v>X</v>
      </c>
      <c r="Y48" s="48" t="str">
        <f t="shared" si="13"/>
        <v>X</v>
      </c>
      <c r="Z48" s="48" t="str">
        <f t="shared" si="13"/>
        <v>X</v>
      </c>
      <c r="AA48" s="48" t="str">
        <f t="shared" si="13"/>
        <v>X</v>
      </c>
      <c r="AB48" s="48" t="str">
        <f t="shared" si="13"/>
        <v>X</v>
      </c>
      <c r="AC48" s="48" t="str">
        <f t="shared" si="13"/>
        <v/>
      </c>
      <c r="AD48" s="48" t="str">
        <f t="shared" si="13"/>
        <v/>
      </c>
      <c r="AE48" s="48" t="str">
        <f t="shared" si="13"/>
        <v/>
      </c>
      <c r="AF48" s="48" t="str">
        <f t="shared" si="13"/>
        <v/>
      </c>
      <c r="AG48" s="48" t="str">
        <f t="shared" si="13"/>
        <v/>
      </c>
      <c r="AH48" s="48" t="str">
        <f t="shared" si="13"/>
        <v/>
      </c>
      <c r="AI48" s="48" t="str">
        <f t="shared" si="13"/>
        <v/>
      </c>
      <c r="AJ48" s="48" t="str">
        <f t="shared" si="13"/>
        <v/>
      </c>
      <c r="AK48" s="48" t="str">
        <f t="shared" si="13"/>
        <v/>
      </c>
      <c r="AL48" s="48" t="str">
        <f t="shared" si="13"/>
        <v/>
      </c>
      <c r="AM48" s="48" t="str">
        <f t="shared" si="13"/>
        <v/>
      </c>
      <c r="AN48" s="48" t="str">
        <f t="shared" si="13"/>
        <v/>
      </c>
      <c r="AO48" s="48" t="str">
        <f t="shared" si="13"/>
        <v/>
      </c>
      <c r="AP48" s="48" t="str">
        <f t="shared" si="13"/>
        <v/>
      </c>
      <c r="AQ48" s="48" t="str">
        <f t="shared" si="13"/>
        <v/>
      </c>
      <c r="AR48" s="48" t="str">
        <f t="shared" si="13"/>
        <v/>
      </c>
      <c r="AS48" s="48" t="str">
        <f t="shared" si="13"/>
        <v/>
      </c>
      <c r="AT48" s="48" t="str">
        <f t="shared" si="13"/>
        <v/>
      </c>
      <c r="AU48" s="48" t="str">
        <f t="shared" si="13"/>
        <v/>
      </c>
      <c r="AV48" s="48" t="str">
        <f t="shared" si="13"/>
        <v/>
      </c>
      <c r="AW48" s="48" t="str">
        <f t="shared" si="13"/>
        <v/>
      </c>
      <c r="AX48" s="48" t="str">
        <f t="shared" si="13"/>
        <v/>
      </c>
      <c r="AY48" s="48" t="str">
        <f t="shared" si="13"/>
        <v/>
      </c>
      <c r="AZ48" s="48" t="str">
        <f t="shared" si="13"/>
        <v/>
      </c>
      <c r="BA48" s="48" t="str">
        <f t="shared" si="13"/>
        <v/>
      </c>
      <c r="BB48" s="48" t="str">
        <f t="shared" si="13"/>
        <v/>
      </c>
      <c r="BC48" s="48" t="str">
        <f t="shared" si="13"/>
        <v/>
      </c>
    </row>
    <row r="49" spans="1:55" s="35" customFormat="1" ht="72.75" hidden="1" customHeight="1" thickTop="1" thickBot="1" x14ac:dyDescent="0.3">
      <c r="A49" s="6">
        <v>45</v>
      </c>
      <c r="B49" s="9" t="s">
        <v>31</v>
      </c>
      <c r="C49" s="12" t="s">
        <v>165</v>
      </c>
      <c r="D49" s="43" t="s">
        <v>242</v>
      </c>
      <c r="E49" s="14" t="s">
        <v>166</v>
      </c>
      <c r="F49" s="13"/>
      <c r="G49" s="22" t="s">
        <v>9</v>
      </c>
      <c r="H49" s="48" t="s">
        <v>144</v>
      </c>
      <c r="I49" s="32" t="s">
        <v>144</v>
      </c>
      <c r="J49" s="32" t="s">
        <v>144</v>
      </c>
      <c r="K49" s="32" t="s">
        <v>144</v>
      </c>
      <c r="L49" s="32" t="s">
        <v>144</v>
      </c>
      <c r="M49" s="32" t="s">
        <v>144</v>
      </c>
      <c r="N49" s="32" t="s">
        <v>144</v>
      </c>
      <c r="O49" s="32" t="s">
        <v>144</v>
      </c>
      <c r="P49" s="32" t="s">
        <v>144</v>
      </c>
      <c r="Q49" s="32" t="s">
        <v>144</v>
      </c>
      <c r="R49" s="32" t="s">
        <v>144</v>
      </c>
      <c r="S49" s="32" t="s">
        <v>144</v>
      </c>
      <c r="T49" s="32" t="s">
        <v>144</v>
      </c>
      <c r="U49" s="32" t="s">
        <v>144</v>
      </c>
      <c r="V49" s="32" t="s">
        <v>144</v>
      </c>
      <c r="W49" s="32" t="s">
        <v>144</v>
      </c>
      <c r="X49" s="32" t="s">
        <v>144</v>
      </c>
      <c r="Y49" s="32" t="s">
        <v>144</v>
      </c>
      <c r="Z49" s="32" t="s">
        <v>144</v>
      </c>
      <c r="AA49" s="32" t="s">
        <v>144</v>
      </c>
      <c r="AB49" s="32" t="s">
        <v>144</v>
      </c>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row>
    <row r="50" spans="1:55" ht="64.5" hidden="1" customHeight="1" thickTop="1" thickBot="1" x14ac:dyDescent="0.3">
      <c r="A50" s="6">
        <v>46</v>
      </c>
      <c r="B50" s="56" t="s">
        <v>31</v>
      </c>
      <c r="C50" s="12" t="s">
        <v>243</v>
      </c>
      <c r="D50" s="43" t="s">
        <v>244</v>
      </c>
      <c r="E50" s="14" t="s">
        <v>35</v>
      </c>
      <c r="F50" s="13"/>
      <c r="G50" s="22" t="s">
        <v>9</v>
      </c>
      <c r="H50" s="48" t="s">
        <v>144</v>
      </c>
      <c r="I50" s="48" t="s">
        <v>144</v>
      </c>
      <c r="J50" s="48" t="s">
        <v>144</v>
      </c>
      <c r="K50" s="48" t="s">
        <v>144</v>
      </c>
      <c r="L50" s="48" t="s">
        <v>144</v>
      </c>
      <c r="M50" s="48" t="s">
        <v>144</v>
      </c>
      <c r="N50" s="48" t="s">
        <v>144</v>
      </c>
      <c r="O50" s="48" t="s">
        <v>144</v>
      </c>
      <c r="P50" s="48" t="s">
        <v>144</v>
      </c>
      <c r="Q50" s="48" t="s">
        <v>144</v>
      </c>
      <c r="R50" s="48" t="s">
        <v>144</v>
      </c>
      <c r="S50" s="48" t="s">
        <v>144</v>
      </c>
      <c r="T50" s="48" t="s">
        <v>144</v>
      </c>
      <c r="U50" s="48" t="s">
        <v>144</v>
      </c>
      <c r="V50" s="48" t="s">
        <v>144</v>
      </c>
      <c r="W50" s="48" t="s">
        <v>144</v>
      </c>
      <c r="X50" s="48" t="s">
        <v>144</v>
      </c>
      <c r="Y50" s="48" t="s">
        <v>144</v>
      </c>
      <c r="Z50" s="48" t="s">
        <v>144</v>
      </c>
      <c r="AA50" s="48" t="s">
        <v>144</v>
      </c>
      <c r="AB50" s="48" t="s">
        <v>144</v>
      </c>
      <c r="AC50" s="48" t="s">
        <v>144</v>
      </c>
      <c r="AD50" s="48" t="s">
        <v>144</v>
      </c>
      <c r="AE50" s="48" t="s">
        <v>144</v>
      </c>
      <c r="AF50" s="48" t="s">
        <v>144</v>
      </c>
      <c r="AG50" s="48" t="s">
        <v>144</v>
      </c>
      <c r="AH50" s="48" t="s">
        <v>144</v>
      </c>
      <c r="AI50" s="48" t="s">
        <v>144</v>
      </c>
      <c r="AJ50" s="48" t="s">
        <v>144</v>
      </c>
      <c r="AK50" s="48" t="s">
        <v>144</v>
      </c>
      <c r="AL50" s="48" t="s">
        <v>144</v>
      </c>
      <c r="AM50" s="48" t="s">
        <v>144</v>
      </c>
      <c r="AN50" s="48" t="s">
        <v>144</v>
      </c>
      <c r="AO50" s="48" t="s">
        <v>144</v>
      </c>
      <c r="AP50" s="48" t="s">
        <v>144</v>
      </c>
      <c r="AQ50" s="48" t="s">
        <v>144</v>
      </c>
      <c r="AR50" s="48" t="s">
        <v>144</v>
      </c>
      <c r="AS50" s="48" t="s">
        <v>144</v>
      </c>
      <c r="AT50" s="48" t="s">
        <v>144</v>
      </c>
      <c r="AU50" s="48" t="s">
        <v>144</v>
      </c>
      <c r="AV50" s="48" t="s">
        <v>144</v>
      </c>
      <c r="AW50" s="48" t="s">
        <v>144</v>
      </c>
      <c r="AX50" s="48" t="s">
        <v>144</v>
      </c>
      <c r="AY50" s="48" t="s">
        <v>144</v>
      </c>
      <c r="AZ50" s="48" t="s">
        <v>144</v>
      </c>
      <c r="BA50" s="48" t="s">
        <v>144</v>
      </c>
      <c r="BB50" s="48" t="s">
        <v>144</v>
      </c>
      <c r="BC50" s="48" t="s">
        <v>144</v>
      </c>
    </row>
    <row r="51" spans="1:55" s="35" customFormat="1" ht="35.25" hidden="1" customHeight="1" thickTop="1" thickBot="1" x14ac:dyDescent="0.3">
      <c r="A51" s="6">
        <v>47</v>
      </c>
      <c r="B51" s="9" t="s">
        <v>31</v>
      </c>
      <c r="C51" s="12" t="s">
        <v>167</v>
      </c>
      <c r="D51" s="43" t="s">
        <v>232</v>
      </c>
      <c r="E51" s="13">
        <v>16</v>
      </c>
      <c r="F51" s="13"/>
      <c r="G51" s="22" t="s">
        <v>9</v>
      </c>
      <c r="H51" s="48" t="s">
        <v>144</v>
      </c>
      <c r="I51" s="48"/>
      <c r="J51" s="48"/>
      <c r="K51" s="48"/>
      <c r="L51" s="48"/>
      <c r="M51" s="48" t="s">
        <v>144</v>
      </c>
      <c r="N51" s="48" t="s">
        <v>144</v>
      </c>
      <c r="O51" s="48" t="s">
        <v>144</v>
      </c>
      <c r="P51" s="48" t="s">
        <v>144</v>
      </c>
      <c r="Q51" s="48" t="s">
        <v>144</v>
      </c>
      <c r="R51" s="48" t="s">
        <v>144</v>
      </c>
      <c r="S51" s="48" t="s">
        <v>144</v>
      </c>
      <c r="T51" s="48" t="s">
        <v>144</v>
      </c>
      <c r="U51" s="48" t="s">
        <v>144</v>
      </c>
      <c r="V51" s="48" t="s">
        <v>144</v>
      </c>
      <c r="W51" s="48" t="s">
        <v>144</v>
      </c>
      <c r="X51" s="48" t="s">
        <v>144</v>
      </c>
      <c r="Y51" s="48" t="s">
        <v>144</v>
      </c>
      <c r="Z51" s="48" t="s">
        <v>144</v>
      </c>
      <c r="AA51" s="48" t="s">
        <v>144</v>
      </c>
      <c r="AB51" s="48" t="s">
        <v>144</v>
      </c>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row>
    <row r="52" spans="1:55" ht="136.5" hidden="1" thickTop="1" thickBot="1" x14ac:dyDescent="0.3">
      <c r="A52" s="6">
        <v>48</v>
      </c>
      <c r="B52" s="9" t="s">
        <v>31</v>
      </c>
      <c r="C52" s="12" t="s">
        <v>128</v>
      </c>
      <c r="D52" s="43" t="s">
        <v>233</v>
      </c>
      <c r="E52" s="13">
        <v>18</v>
      </c>
      <c r="F52" s="13"/>
      <c r="G52" s="22" t="s">
        <v>9</v>
      </c>
      <c r="H52" s="48" t="s">
        <v>144</v>
      </c>
      <c r="I52" s="32" t="s">
        <v>144</v>
      </c>
      <c r="J52" s="32" t="s">
        <v>144</v>
      </c>
      <c r="K52" s="32" t="s">
        <v>144</v>
      </c>
      <c r="L52" s="32" t="s">
        <v>144</v>
      </c>
      <c r="M52" s="32" t="s">
        <v>144</v>
      </c>
      <c r="N52" s="32" t="s">
        <v>144</v>
      </c>
      <c r="O52" s="32" t="s">
        <v>144</v>
      </c>
      <c r="P52" s="32" t="s">
        <v>144</v>
      </c>
      <c r="Q52" s="32" t="s">
        <v>144</v>
      </c>
      <c r="R52" s="32" t="s">
        <v>144</v>
      </c>
      <c r="S52" s="32" t="s">
        <v>144</v>
      </c>
      <c r="T52" s="32" t="s">
        <v>144</v>
      </c>
      <c r="U52" s="32" t="s">
        <v>144</v>
      </c>
      <c r="V52" s="32" t="s">
        <v>144</v>
      </c>
      <c r="W52" s="32" t="s">
        <v>144</v>
      </c>
      <c r="X52" s="32" t="s">
        <v>144</v>
      </c>
      <c r="Y52" s="32" t="s">
        <v>144</v>
      </c>
      <c r="Z52" s="32" t="s">
        <v>144</v>
      </c>
      <c r="AA52" s="32" t="s">
        <v>144</v>
      </c>
      <c r="AB52" s="32" t="s">
        <v>144</v>
      </c>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row>
    <row r="53" spans="1:55" ht="121.5" hidden="1" thickTop="1" thickBot="1" x14ac:dyDescent="0.3">
      <c r="A53" s="6">
        <v>49</v>
      </c>
      <c r="B53" s="9" t="s">
        <v>31</v>
      </c>
      <c r="C53" s="12" t="s">
        <v>72</v>
      </c>
      <c r="D53" s="43" t="s">
        <v>190</v>
      </c>
      <c r="E53" s="15" t="s">
        <v>36</v>
      </c>
      <c r="F53" s="13"/>
      <c r="G53" s="22" t="s">
        <v>9</v>
      </c>
      <c r="H53" s="48" t="s">
        <v>145</v>
      </c>
      <c r="I53" s="48" t="s">
        <v>145</v>
      </c>
      <c r="J53" s="48" t="s">
        <v>145</v>
      </c>
      <c r="K53" s="48" t="s">
        <v>145</v>
      </c>
      <c r="L53" s="48" t="s">
        <v>145</v>
      </c>
      <c r="M53" s="48" t="s">
        <v>145</v>
      </c>
      <c r="N53" s="48" t="s">
        <v>145</v>
      </c>
      <c r="O53" s="48" t="s">
        <v>145</v>
      </c>
      <c r="P53" s="48" t="s">
        <v>145</v>
      </c>
      <c r="Q53" s="48" t="s">
        <v>145</v>
      </c>
      <c r="R53" s="48" t="s">
        <v>145</v>
      </c>
      <c r="S53" s="48" t="s">
        <v>145</v>
      </c>
      <c r="T53" s="48" t="s">
        <v>145</v>
      </c>
      <c r="U53" s="48" t="s">
        <v>145</v>
      </c>
      <c r="V53" s="48" t="s">
        <v>145</v>
      </c>
      <c r="W53" s="48" t="s">
        <v>145</v>
      </c>
      <c r="X53" s="48" t="s">
        <v>145</v>
      </c>
      <c r="Y53" s="48" t="s">
        <v>145</v>
      </c>
      <c r="Z53" s="48" t="s">
        <v>145</v>
      </c>
      <c r="AA53" s="48" t="s">
        <v>145</v>
      </c>
      <c r="AB53" s="48" t="s">
        <v>145</v>
      </c>
      <c r="AC53" s="48" t="s">
        <v>145</v>
      </c>
      <c r="AD53" s="48" t="s">
        <v>145</v>
      </c>
      <c r="AE53" s="48" t="s">
        <v>145</v>
      </c>
      <c r="AF53" s="48" t="s">
        <v>145</v>
      </c>
      <c r="AG53" s="48" t="s">
        <v>145</v>
      </c>
      <c r="AH53" s="48" t="s">
        <v>145</v>
      </c>
      <c r="AI53" s="48" t="s">
        <v>145</v>
      </c>
      <c r="AJ53" s="48" t="s">
        <v>145</v>
      </c>
      <c r="AK53" s="48" t="s">
        <v>145</v>
      </c>
      <c r="AL53" s="48" t="s">
        <v>145</v>
      </c>
      <c r="AM53" s="48" t="s">
        <v>145</v>
      </c>
      <c r="AN53" s="48" t="s">
        <v>145</v>
      </c>
      <c r="AO53" s="48" t="s">
        <v>145</v>
      </c>
      <c r="AP53" s="48" t="s">
        <v>145</v>
      </c>
      <c r="AQ53" s="48" t="s">
        <v>145</v>
      </c>
      <c r="AR53" s="48" t="s">
        <v>145</v>
      </c>
      <c r="AS53" s="48" t="s">
        <v>145</v>
      </c>
      <c r="AT53" s="48" t="s">
        <v>145</v>
      </c>
      <c r="AU53" s="48" t="s">
        <v>145</v>
      </c>
      <c r="AV53" s="48" t="s">
        <v>145</v>
      </c>
      <c r="AW53" s="48" t="s">
        <v>145</v>
      </c>
      <c r="AX53" s="48" t="s">
        <v>145</v>
      </c>
      <c r="AY53" s="48" t="s">
        <v>145</v>
      </c>
      <c r="AZ53" s="48" t="s">
        <v>145</v>
      </c>
      <c r="BA53" s="48" t="s">
        <v>145</v>
      </c>
      <c r="BB53" s="48" t="s">
        <v>145</v>
      </c>
      <c r="BC53" s="48" t="s">
        <v>145</v>
      </c>
    </row>
    <row r="54" spans="1:55" ht="60" hidden="1" customHeight="1" thickTop="1" thickBot="1" x14ac:dyDescent="0.3">
      <c r="A54" s="6">
        <v>50</v>
      </c>
      <c r="B54" s="9" t="s">
        <v>31</v>
      </c>
      <c r="C54" s="12" t="s">
        <v>70</v>
      </c>
      <c r="D54" s="43" t="s">
        <v>234</v>
      </c>
      <c r="E54" s="15" t="s">
        <v>36</v>
      </c>
      <c r="F54" s="13"/>
      <c r="G54" s="22" t="s">
        <v>71</v>
      </c>
      <c r="H54" s="48" t="str">
        <f t="shared" ref="H54:BC54" si="14">IF(H53="NE","X","")</f>
        <v>X</v>
      </c>
      <c r="I54" s="32" t="str">
        <f t="shared" si="14"/>
        <v>X</v>
      </c>
      <c r="J54" s="32" t="str">
        <f t="shared" si="14"/>
        <v>X</v>
      </c>
      <c r="K54" s="32" t="str">
        <f t="shared" si="14"/>
        <v>X</v>
      </c>
      <c r="L54" s="32" t="str">
        <f t="shared" si="14"/>
        <v>X</v>
      </c>
      <c r="M54" s="32" t="str">
        <f t="shared" si="14"/>
        <v>X</v>
      </c>
      <c r="N54" s="32" t="str">
        <f t="shared" si="14"/>
        <v>X</v>
      </c>
      <c r="O54" s="32" t="str">
        <f t="shared" si="14"/>
        <v>X</v>
      </c>
      <c r="P54" s="32" t="str">
        <f t="shared" si="14"/>
        <v>X</v>
      </c>
      <c r="Q54" s="32" t="str">
        <f t="shared" si="14"/>
        <v>X</v>
      </c>
      <c r="R54" s="32" t="str">
        <f t="shared" si="14"/>
        <v>X</v>
      </c>
      <c r="S54" s="32" t="str">
        <f t="shared" si="14"/>
        <v>X</v>
      </c>
      <c r="T54" s="32" t="str">
        <f t="shared" si="14"/>
        <v>X</v>
      </c>
      <c r="U54" s="32" t="str">
        <f t="shared" si="14"/>
        <v>X</v>
      </c>
      <c r="V54" s="32" t="str">
        <f t="shared" si="14"/>
        <v>X</v>
      </c>
      <c r="W54" s="32" t="str">
        <f t="shared" si="14"/>
        <v>X</v>
      </c>
      <c r="X54" s="32" t="str">
        <f t="shared" si="14"/>
        <v>X</v>
      </c>
      <c r="Y54" s="32" t="str">
        <f t="shared" si="14"/>
        <v>X</v>
      </c>
      <c r="Z54" s="32" t="str">
        <f t="shared" si="14"/>
        <v>X</v>
      </c>
      <c r="AA54" s="32" t="str">
        <f t="shared" si="14"/>
        <v>X</v>
      </c>
      <c r="AB54" s="32" t="str">
        <f t="shared" si="14"/>
        <v>X</v>
      </c>
      <c r="AC54" s="32" t="str">
        <f t="shared" si="14"/>
        <v>X</v>
      </c>
      <c r="AD54" s="32" t="str">
        <f t="shared" si="14"/>
        <v>X</v>
      </c>
      <c r="AE54" s="32" t="str">
        <f t="shared" si="14"/>
        <v>X</v>
      </c>
      <c r="AF54" s="32" t="str">
        <f t="shared" si="14"/>
        <v>X</v>
      </c>
      <c r="AG54" s="32" t="str">
        <f t="shared" si="14"/>
        <v>X</v>
      </c>
      <c r="AH54" s="32" t="str">
        <f t="shared" si="14"/>
        <v>X</v>
      </c>
      <c r="AI54" s="32" t="str">
        <f t="shared" si="14"/>
        <v>X</v>
      </c>
      <c r="AJ54" s="32" t="str">
        <f t="shared" si="14"/>
        <v>X</v>
      </c>
      <c r="AK54" s="32" t="str">
        <f t="shared" si="14"/>
        <v>X</v>
      </c>
      <c r="AL54" s="32" t="str">
        <f t="shared" si="14"/>
        <v>X</v>
      </c>
      <c r="AM54" s="32" t="str">
        <f t="shared" si="14"/>
        <v>X</v>
      </c>
      <c r="AN54" s="32" t="str">
        <f t="shared" si="14"/>
        <v>X</v>
      </c>
      <c r="AO54" s="32" t="str">
        <f t="shared" si="14"/>
        <v>X</v>
      </c>
      <c r="AP54" s="32" t="str">
        <f t="shared" si="14"/>
        <v>X</v>
      </c>
      <c r="AQ54" s="32" t="str">
        <f t="shared" si="14"/>
        <v>X</v>
      </c>
      <c r="AR54" s="32" t="str">
        <f t="shared" si="14"/>
        <v>X</v>
      </c>
      <c r="AS54" s="32" t="str">
        <f t="shared" si="14"/>
        <v>X</v>
      </c>
      <c r="AT54" s="32" t="str">
        <f t="shared" si="14"/>
        <v>X</v>
      </c>
      <c r="AU54" s="32" t="str">
        <f t="shared" si="14"/>
        <v>X</v>
      </c>
      <c r="AV54" s="32" t="str">
        <f t="shared" si="14"/>
        <v>X</v>
      </c>
      <c r="AW54" s="32" t="str">
        <f t="shared" si="14"/>
        <v>X</v>
      </c>
      <c r="AX54" s="32" t="str">
        <f t="shared" si="14"/>
        <v>X</v>
      </c>
      <c r="AY54" s="32" t="str">
        <f t="shared" si="14"/>
        <v>X</v>
      </c>
      <c r="AZ54" s="32" t="str">
        <f t="shared" si="14"/>
        <v>X</v>
      </c>
      <c r="BA54" s="32" t="str">
        <f t="shared" si="14"/>
        <v>X</v>
      </c>
      <c r="BB54" s="32" t="str">
        <f t="shared" si="14"/>
        <v>X</v>
      </c>
      <c r="BC54" s="32" t="str">
        <f t="shared" si="14"/>
        <v>X</v>
      </c>
    </row>
    <row r="55" spans="1:55" ht="100.5" hidden="1" customHeight="1" thickTop="1" thickBot="1" x14ac:dyDescent="0.3">
      <c r="A55" s="6">
        <v>51</v>
      </c>
      <c r="B55" s="9" t="s">
        <v>108</v>
      </c>
      <c r="C55" s="12" t="s">
        <v>142</v>
      </c>
      <c r="D55" s="43" t="s">
        <v>191</v>
      </c>
      <c r="E55" s="14" t="s">
        <v>37</v>
      </c>
      <c r="F55" s="13"/>
      <c r="G55" s="22" t="s">
        <v>161</v>
      </c>
      <c r="H55" s="48" t="s">
        <v>145</v>
      </c>
      <c r="I55" s="48" t="s">
        <v>145</v>
      </c>
      <c r="J55" s="48" t="s">
        <v>145</v>
      </c>
      <c r="K55" s="48" t="s">
        <v>145</v>
      </c>
      <c r="L55" s="48" t="s">
        <v>145</v>
      </c>
      <c r="M55" s="48" t="s">
        <v>145</v>
      </c>
      <c r="N55" s="48" t="s">
        <v>145</v>
      </c>
      <c r="O55" s="48" t="s">
        <v>145</v>
      </c>
      <c r="P55" s="48" t="s">
        <v>145</v>
      </c>
      <c r="Q55" s="48" t="s">
        <v>145</v>
      </c>
      <c r="R55" s="48" t="s">
        <v>145</v>
      </c>
      <c r="S55" s="48" t="s">
        <v>145</v>
      </c>
      <c r="T55" s="48" t="s">
        <v>145</v>
      </c>
      <c r="U55" s="48" t="s">
        <v>145</v>
      </c>
      <c r="V55" s="48" t="s">
        <v>145</v>
      </c>
      <c r="W55" s="48" t="s">
        <v>145</v>
      </c>
      <c r="X55" s="48" t="s">
        <v>145</v>
      </c>
      <c r="Y55" s="48" t="s">
        <v>145</v>
      </c>
      <c r="Z55" s="48" t="s">
        <v>145</v>
      </c>
      <c r="AA55" s="48" t="s">
        <v>145</v>
      </c>
      <c r="AB55" s="48" t="s">
        <v>145</v>
      </c>
      <c r="AC55" s="48" t="s">
        <v>145</v>
      </c>
      <c r="AD55" s="48" t="s">
        <v>145</v>
      </c>
      <c r="AE55" s="48" t="s">
        <v>145</v>
      </c>
      <c r="AF55" s="48" t="s">
        <v>145</v>
      </c>
      <c r="AG55" s="48" t="s">
        <v>145</v>
      </c>
      <c r="AH55" s="48" t="s">
        <v>145</v>
      </c>
      <c r="AI55" s="48" t="s">
        <v>145</v>
      </c>
      <c r="AJ55" s="48" t="s">
        <v>145</v>
      </c>
      <c r="AK55" s="48" t="s">
        <v>145</v>
      </c>
      <c r="AL55" s="48" t="s">
        <v>145</v>
      </c>
      <c r="AM55" s="48" t="s">
        <v>145</v>
      </c>
      <c r="AN55" s="48" t="s">
        <v>145</v>
      </c>
      <c r="AO55" s="48" t="s">
        <v>145</v>
      </c>
      <c r="AP55" s="48" t="s">
        <v>145</v>
      </c>
      <c r="AQ55" s="48" t="s">
        <v>145</v>
      </c>
      <c r="AR55" s="48" t="s">
        <v>145</v>
      </c>
      <c r="AS55" s="48" t="s">
        <v>145</v>
      </c>
      <c r="AT55" s="48" t="s">
        <v>145</v>
      </c>
      <c r="AU55" s="48" t="s">
        <v>145</v>
      </c>
      <c r="AV55" s="48" t="s">
        <v>145</v>
      </c>
      <c r="AW55" s="48" t="s">
        <v>145</v>
      </c>
      <c r="AX55" s="48" t="s">
        <v>145</v>
      </c>
      <c r="AY55" s="48" t="s">
        <v>145</v>
      </c>
      <c r="AZ55" s="48" t="s">
        <v>145</v>
      </c>
      <c r="BA55" s="48" t="s">
        <v>145</v>
      </c>
      <c r="BB55" s="48" t="s">
        <v>145</v>
      </c>
      <c r="BC55" s="48" t="s">
        <v>145</v>
      </c>
    </row>
    <row r="56" spans="1:55" ht="61.5" hidden="1" customHeight="1" thickTop="1" thickBot="1" x14ac:dyDescent="0.3">
      <c r="A56" s="6">
        <v>52</v>
      </c>
      <c r="B56" s="56" t="s">
        <v>31</v>
      </c>
      <c r="C56" s="12" t="s">
        <v>82</v>
      </c>
      <c r="D56" s="40" t="s">
        <v>235</v>
      </c>
      <c r="E56" s="14" t="s">
        <v>38</v>
      </c>
      <c r="F56" s="13"/>
      <c r="G56" s="22" t="s">
        <v>27</v>
      </c>
      <c r="H56" s="48" t="str">
        <f t="shared" ref="H56:BC56" si="15">IF(H55="NE","X","")</f>
        <v>X</v>
      </c>
      <c r="I56" s="32" t="str">
        <f t="shared" si="15"/>
        <v>X</v>
      </c>
      <c r="J56" s="32" t="str">
        <f t="shared" si="15"/>
        <v>X</v>
      </c>
      <c r="K56" s="32" t="str">
        <f t="shared" si="15"/>
        <v>X</v>
      </c>
      <c r="L56" s="32" t="str">
        <f t="shared" si="15"/>
        <v>X</v>
      </c>
      <c r="M56" s="32" t="str">
        <f t="shared" si="15"/>
        <v>X</v>
      </c>
      <c r="N56" s="32" t="str">
        <f t="shared" si="15"/>
        <v>X</v>
      </c>
      <c r="O56" s="32" t="str">
        <f t="shared" si="15"/>
        <v>X</v>
      </c>
      <c r="P56" s="32" t="str">
        <f t="shared" si="15"/>
        <v>X</v>
      </c>
      <c r="Q56" s="32" t="str">
        <f t="shared" si="15"/>
        <v>X</v>
      </c>
      <c r="R56" s="32" t="str">
        <f t="shared" si="15"/>
        <v>X</v>
      </c>
      <c r="S56" s="32" t="str">
        <f t="shared" si="15"/>
        <v>X</v>
      </c>
      <c r="T56" s="32" t="str">
        <f t="shared" si="15"/>
        <v>X</v>
      </c>
      <c r="U56" s="32" t="str">
        <f t="shared" si="15"/>
        <v>X</v>
      </c>
      <c r="V56" s="32" t="str">
        <f t="shared" si="15"/>
        <v>X</v>
      </c>
      <c r="W56" s="32" t="str">
        <f t="shared" si="15"/>
        <v>X</v>
      </c>
      <c r="X56" s="32" t="str">
        <f t="shared" si="15"/>
        <v>X</v>
      </c>
      <c r="Y56" s="32" t="str">
        <f t="shared" si="15"/>
        <v>X</v>
      </c>
      <c r="Z56" s="32" t="str">
        <f t="shared" si="15"/>
        <v>X</v>
      </c>
      <c r="AA56" s="32" t="str">
        <f t="shared" si="15"/>
        <v>X</v>
      </c>
      <c r="AB56" s="32" t="str">
        <f t="shared" si="15"/>
        <v>X</v>
      </c>
      <c r="AC56" s="32" t="str">
        <f t="shared" si="15"/>
        <v>X</v>
      </c>
      <c r="AD56" s="32" t="str">
        <f t="shared" si="15"/>
        <v>X</v>
      </c>
      <c r="AE56" s="32" t="str">
        <f t="shared" si="15"/>
        <v>X</v>
      </c>
      <c r="AF56" s="32" t="str">
        <f t="shared" si="15"/>
        <v>X</v>
      </c>
      <c r="AG56" s="32" t="str">
        <f t="shared" si="15"/>
        <v>X</v>
      </c>
      <c r="AH56" s="32" t="str">
        <f t="shared" si="15"/>
        <v>X</v>
      </c>
      <c r="AI56" s="32" t="str">
        <f t="shared" si="15"/>
        <v>X</v>
      </c>
      <c r="AJ56" s="32" t="str">
        <f t="shared" si="15"/>
        <v>X</v>
      </c>
      <c r="AK56" s="32" t="str">
        <f t="shared" si="15"/>
        <v>X</v>
      </c>
      <c r="AL56" s="32" t="str">
        <f t="shared" si="15"/>
        <v>X</v>
      </c>
      <c r="AM56" s="32" t="str">
        <f t="shared" si="15"/>
        <v>X</v>
      </c>
      <c r="AN56" s="32" t="str">
        <f t="shared" si="15"/>
        <v>X</v>
      </c>
      <c r="AO56" s="32" t="str">
        <f t="shared" si="15"/>
        <v>X</v>
      </c>
      <c r="AP56" s="32" t="str">
        <f t="shared" si="15"/>
        <v>X</v>
      </c>
      <c r="AQ56" s="32" t="str">
        <f t="shared" si="15"/>
        <v>X</v>
      </c>
      <c r="AR56" s="32" t="str">
        <f t="shared" si="15"/>
        <v>X</v>
      </c>
      <c r="AS56" s="32" t="str">
        <f t="shared" si="15"/>
        <v>X</v>
      </c>
      <c r="AT56" s="32" t="str">
        <f t="shared" si="15"/>
        <v>X</v>
      </c>
      <c r="AU56" s="32" t="str">
        <f t="shared" si="15"/>
        <v>X</v>
      </c>
      <c r="AV56" s="32" t="str">
        <f t="shared" si="15"/>
        <v>X</v>
      </c>
      <c r="AW56" s="32" t="str">
        <f t="shared" si="15"/>
        <v>X</v>
      </c>
      <c r="AX56" s="32" t="str">
        <f t="shared" si="15"/>
        <v>X</v>
      </c>
      <c r="AY56" s="32" t="str">
        <f t="shared" si="15"/>
        <v>X</v>
      </c>
      <c r="AZ56" s="32" t="str">
        <f t="shared" si="15"/>
        <v>X</v>
      </c>
      <c r="BA56" s="32" t="str">
        <f t="shared" si="15"/>
        <v>X</v>
      </c>
      <c r="BB56" s="32" t="str">
        <f t="shared" si="15"/>
        <v>X</v>
      </c>
      <c r="BC56" s="32" t="str">
        <f t="shared" si="15"/>
        <v>X</v>
      </c>
    </row>
    <row r="57" spans="1:55" ht="76.5" hidden="1" customHeight="1" thickTop="1" thickBot="1" x14ac:dyDescent="0.3">
      <c r="A57" s="6">
        <v>53</v>
      </c>
      <c r="B57" s="56" t="s">
        <v>31</v>
      </c>
      <c r="C57" s="12" t="s">
        <v>83</v>
      </c>
      <c r="D57" s="40" t="s">
        <v>236</v>
      </c>
      <c r="E57" s="14" t="s">
        <v>39</v>
      </c>
      <c r="F57" s="13"/>
      <c r="G57" s="22" t="s">
        <v>27</v>
      </c>
      <c r="H57" s="48" t="str">
        <f t="shared" ref="H57:BC57" si="16">IF(H55="NE","X","")</f>
        <v>X</v>
      </c>
      <c r="I57" s="32" t="str">
        <f t="shared" si="16"/>
        <v>X</v>
      </c>
      <c r="J57" s="32" t="str">
        <f t="shared" si="16"/>
        <v>X</v>
      </c>
      <c r="K57" s="32" t="str">
        <f t="shared" si="16"/>
        <v>X</v>
      </c>
      <c r="L57" s="32" t="str">
        <f t="shared" si="16"/>
        <v>X</v>
      </c>
      <c r="M57" s="32" t="str">
        <f t="shared" si="16"/>
        <v>X</v>
      </c>
      <c r="N57" s="32" t="str">
        <f t="shared" si="16"/>
        <v>X</v>
      </c>
      <c r="O57" s="32" t="str">
        <f t="shared" si="16"/>
        <v>X</v>
      </c>
      <c r="P57" s="32" t="str">
        <f t="shared" si="16"/>
        <v>X</v>
      </c>
      <c r="Q57" s="32" t="str">
        <f t="shared" si="16"/>
        <v>X</v>
      </c>
      <c r="R57" s="32" t="str">
        <f t="shared" si="16"/>
        <v>X</v>
      </c>
      <c r="S57" s="32" t="str">
        <f t="shared" si="16"/>
        <v>X</v>
      </c>
      <c r="T57" s="32" t="str">
        <f t="shared" si="16"/>
        <v>X</v>
      </c>
      <c r="U57" s="32" t="str">
        <f t="shared" si="16"/>
        <v>X</v>
      </c>
      <c r="V57" s="32" t="str">
        <f t="shared" si="16"/>
        <v>X</v>
      </c>
      <c r="W57" s="32" t="str">
        <f t="shared" si="16"/>
        <v>X</v>
      </c>
      <c r="X57" s="32" t="str">
        <f t="shared" si="16"/>
        <v>X</v>
      </c>
      <c r="Y57" s="32" t="str">
        <f t="shared" si="16"/>
        <v>X</v>
      </c>
      <c r="Z57" s="32" t="str">
        <f t="shared" si="16"/>
        <v>X</v>
      </c>
      <c r="AA57" s="32" t="str">
        <f t="shared" si="16"/>
        <v>X</v>
      </c>
      <c r="AB57" s="32" t="str">
        <f t="shared" si="16"/>
        <v>X</v>
      </c>
      <c r="AC57" s="32" t="str">
        <f t="shared" si="16"/>
        <v>X</v>
      </c>
      <c r="AD57" s="32" t="str">
        <f t="shared" si="16"/>
        <v>X</v>
      </c>
      <c r="AE57" s="32" t="str">
        <f t="shared" si="16"/>
        <v>X</v>
      </c>
      <c r="AF57" s="32" t="str">
        <f t="shared" si="16"/>
        <v>X</v>
      </c>
      <c r="AG57" s="32" t="str">
        <f t="shared" si="16"/>
        <v>X</v>
      </c>
      <c r="AH57" s="32" t="str">
        <f t="shared" si="16"/>
        <v>X</v>
      </c>
      <c r="AI57" s="32" t="str">
        <f t="shared" si="16"/>
        <v>X</v>
      </c>
      <c r="AJ57" s="32" t="str">
        <f t="shared" si="16"/>
        <v>X</v>
      </c>
      <c r="AK57" s="32" t="str">
        <f t="shared" si="16"/>
        <v>X</v>
      </c>
      <c r="AL57" s="32" t="str">
        <f t="shared" si="16"/>
        <v>X</v>
      </c>
      <c r="AM57" s="32" t="str">
        <f t="shared" si="16"/>
        <v>X</v>
      </c>
      <c r="AN57" s="32" t="str">
        <f t="shared" si="16"/>
        <v>X</v>
      </c>
      <c r="AO57" s="32" t="str">
        <f t="shared" si="16"/>
        <v>X</v>
      </c>
      <c r="AP57" s="32" t="str">
        <f t="shared" si="16"/>
        <v>X</v>
      </c>
      <c r="AQ57" s="32" t="str">
        <f t="shared" si="16"/>
        <v>X</v>
      </c>
      <c r="AR57" s="32" t="str">
        <f t="shared" si="16"/>
        <v>X</v>
      </c>
      <c r="AS57" s="32" t="str">
        <f t="shared" si="16"/>
        <v>X</v>
      </c>
      <c r="AT57" s="32" t="str">
        <f t="shared" si="16"/>
        <v>X</v>
      </c>
      <c r="AU57" s="32" t="str">
        <f t="shared" si="16"/>
        <v>X</v>
      </c>
      <c r="AV57" s="32" t="str">
        <f t="shared" si="16"/>
        <v>X</v>
      </c>
      <c r="AW57" s="32" t="str">
        <f t="shared" si="16"/>
        <v>X</v>
      </c>
      <c r="AX57" s="32" t="str">
        <f t="shared" si="16"/>
        <v>X</v>
      </c>
      <c r="AY57" s="32" t="str">
        <f t="shared" si="16"/>
        <v>X</v>
      </c>
      <c r="AZ57" s="32" t="str">
        <f t="shared" si="16"/>
        <v>X</v>
      </c>
      <c r="BA57" s="32" t="str">
        <f t="shared" si="16"/>
        <v>X</v>
      </c>
      <c r="BB57" s="32" t="str">
        <f t="shared" si="16"/>
        <v>X</v>
      </c>
      <c r="BC57" s="32" t="str">
        <f t="shared" si="16"/>
        <v>X</v>
      </c>
    </row>
    <row r="58" spans="1:55" ht="120.75" hidden="1" customHeight="1" thickTop="1" thickBot="1" x14ac:dyDescent="0.3">
      <c r="A58" s="6">
        <v>54</v>
      </c>
      <c r="B58" s="57" t="s">
        <v>40</v>
      </c>
      <c r="C58" s="36" t="s">
        <v>168</v>
      </c>
      <c r="D58" s="43" t="s">
        <v>192</v>
      </c>
      <c r="E58" s="13" t="s">
        <v>169</v>
      </c>
      <c r="F58" s="13"/>
      <c r="G58" s="22" t="s">
        <v>9</v>
      </c>
      <c r="H58" s="49" t="s">
        <v>144</v>
      </c>
      <c r="I58" s="34" t="s">
        <v>144</v>
      </c>
      <c r="J58" s="34" t="s">
        <v>144</v>
      </c>
      <c r="K58" s="34" t="s">
        <v>144</v>
      </c>
      <c r="L58" s="34" t="s">
        <v>144</v>
      </c>
      <c r="M58" s="34" t="s">
        <v>144</v>
      </c>
      <c r="N58" s="34" t="s">
        <v>144</v>
      </c>
      <c r="O58" s="34" t="s">
        <v>144</v>
      </c>
      <c r="P58" s="34" t="s">
        <v>144</v>
      </c>
      <c r="Q58" s="34" t="s">
        <v>144</v>
      </c>
      <c r="R58" s="34" t="s">
        <v>144</v>
      </c>
      <c r="S58" s="34" t="s">
        <v>144</v>
      </c>
      <c r="T58" s="34" t="s">
        <v>144</v>
      </c>
      <c r="U58" s="34" t="s">
        <v>144</v>
      </c>
      <c r="V58" s="34" t="s">
        <v>144</v>
      </c>
      <c r="W58" s="34" t="s">
        <v>144</v>
      </c>
      <c r="X58" s="34" t="s">
        <v>144</v>
      </c>
      <c r="Y58" s="34" t="s">
        <v>144</v>
      </c>
      <c r="Z58" s="34" t="s">
        <v>144</v>
      </c>
      <c r="AA58" s="34" t="s">
        <v>144</v>
      </c>
      <c r="AB58" s="34" t="s">
        <v>144</v>
      </c>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row>
    <row r="59" spans="1:55" ht="96" hidden="1" customHeight="1" thickTop="1" thickBot="1" x14ac:dyDescent="0.3">
      <c r="A59" s="6">
        <v>55</v>
      </c>
      <c r="B59" s="57" t="s">
        <v>40</v>
      </c>
      <c r="C59" s="12" t="s">
        <v>84</v>
      </c>
      <c r="D59" s="40" t="s">
        <v>237</v>
      </c>
      <c r="E59" s="13" t="s">
        <v>41</v>
      </c>
      <c r="F59" s="13"/>
      <c r="G59" s="22" t="s">
        <v>162</v>
      </c>
      <c r="H59" s="48" t="s">
        <v>145</v>
      </c>
      <c r="I59" s="32" t="s">
        <v>163</v>
      </c>
      <c r="J59" s="32" t="s">
        <v>163</v>
      </c>
      <c r="K59" s="32" t="s">
        <v>145</v>
      </c>
      <c r="L59" s="32" t="s">
        <v>145</v>
      </c>
      <c r="M59" s="32" t="s">
        <v>163</v>
      </c>
      <c r="N59" s="32" t="s">
        <v>145</v>
      </c>
      <c r="O59" s="32" t="s">
        <v>163</v>
      </c>
      <c r="P59" s="32" t="s">
        <v>145</v>
      </c>
      <c r="Q59" s="32" t="s">
        <v>145</v>
      </c>
      <c r="R59" s="32" t="s">
        <v>145</v>
      </c>
      <c r="S59" s="32" t="s">
        <v>163</v>
      </c>
      <c r="T59" s="32" t="s">
        <v>163</v>
      </c>
      <c r="U59" s="32" t="s">
        <v>163</v>
      </c>
      <c r="V59" s="32" t="s">
        <v>163</v>
      </c>
      <c r="W59" s="32" t="s">
        <v>145</v>
      </c>
      <c r="X59" s="32" t="s">
        <v>145</v>
      </c>
      <c r="Y59" s="32" t="s">
        <v>145</v>
      </c>
      <c r="Z59" s="32" t="s">
        <v>145</v>
      </c>
      <c r="AA59" s="32" t="s">
        <v>145</v>
      </c>
      <c r="AB59" s="32" t="s">
        <v>163</v>
      </c>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row>
    <row r="60" spans="1:55" ht="76.5" hidden="1" customHeight="1" thickTop="1" thickBot="1" x14ac:dyDescent="0.3">
      <c r="A60" s="6">
        <v>56</v>
      </c>
      <c r="B60" s="57" t="s">
        <v>40</v>
      </c>
      <c r="C60" s="12" t="s">
        <v>245</v>
      </c>
      <c r="D60" s="43" t="s">
        <v>246</v>
      </c>
      <c r="E60" s="13" t="s">
        <v>42</v>
      </c>
      <c r="F60" s="13"/>
      <c r="G60" s="22" t="s">
        <v>250</v>
      </c>
      <c r="H60" s="48" t="s">
        <v>247</v>
      </c>
      <c r="I60" s="32" t="s">
        <v>247</v>
      </c>
      <c r="J60" s="32" t="s">
        <v>144</v>
      </c>
      <c r="K60" s="32" t="s">
        <v>145</v>
      </c>
      <c r="L60" s="32" t="s">
        <v>144</v>
      </c>
      <c r="M60" s="32" t="s">
        <v>144</v>
      </c>
      <c r="N60" s="32" t="s">
        <v>144</v>
      </c>
      <c r="O60" s="32" t="s">
        <v>144</v>
      </c>
      <c r="P60" s="32" t="s">
        <v>144</v>
      </c>
      <c r="Q60" s="32" t="s">
        <v>144</v>
      </c>
      <c r="R60" s="32" t="s">
        <v>144</v>
      </c>
      <c r="S60" s="32" t="s">
        <v>144</v>
      </c>
      <c r="T60" s="32" t="s">
        <v>144</v>
      </c>
      <c r="U60" s="32" t="s">
        <v>144</v>
      </c>
      <c r="V60" s="32" t="s">
        <v>144</v>
      </c>
      <c r="W60" s="32" t="s">
        <v>144</v>
      </c>
      <c r="X60" s="32" t="s">
        <v>144</v>
      </c>
      <c r="Y60" s="32" t="s">
        <v>144</v>
      </c>
      <c r="Z60" s="32" t="s">
        <v>144</v>
      </c>
      <c r="AA60" s="32" t="s">
        <v>144</v>
      </c>
      <c r="AB60" s="32" t="s">
        <v>144</v>
      </c>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row>
    <row r="61" spans="1:55" ht="93" hidden="1" customHeight="1" thickTop="1" thickBot="1" x14ac:dyDescent="0.3">
      <c r="A61" s="6">
        <v>57</v>
      </c>
      <c r="B61" s="57" t="s">
        <v>40</v>
      </c>
      <c r="C61" s="12" t="s">
        <v>87</v>
      </c>
      <c r="D61" s="43" t="s">
        <v>193</v>
      </c>
      <c r="E61" s="13" t="s">
        <v>65</v>
      </c>
      <c r="F61" s="13"/>
      <c r="G61" s="22" t="s">
        <v>9</v>
      </c>
      <c r="H61" s="48" t="s">
        <v>145</v>
      </c>
      <c r="I61" s="32" t="s">
        <v>145</v>
      </c>
      <c r="J61" s="32" t="s">
        <v>145</v>
      </c>
      <c r="K61" s="32" t="s">
        <v>145</v>
      </c>
      <c r="L61" s="32" t="s">
        <v>145</v>
      </c>
      <c r="M61" s="32" t="s">
        <v>144</v>
      </c>
      <c r="N61" s="32" t="s">
        <v>144</v>
      </c>
      <c r="O61" s="32" t="s">
        <v>144</v>
      </c>
      <c r="P61" s="32" t="s">
        <v>144</v>
      </c>
      <c r="Q61" s="32" t="s">
        <v>144</v>
      </c>
      <c r="R61" s="32" t="s">
        <v>144</v>
      </c>
      <c r="S61" s="32" t="s">
        <v>144</v>
      </c>
      <c r="T61" s="32" t="s">
        <v>144</v>
      </c>
      <c r="U61" s="32" t="s">
        <v>144</v>
      </c>
      <c r="V61" s="32" t="s">
        <v>144</v>
      </c>
      <c r="W61" s="32" t="s">
        <v>144</v>
      </c>
      <c r="X61" s="32" t="s">
        <v>144</v>
      </c>
      <c r="Y61" s="32" t="s">
        <v>144</v>
      </c>
      <c r="Z61" s="32" t="s">
        <v>144</v>
      </c>
      <c r="AA61" s="32" t="s">
        <v>144</v>
      </c>
      <c r="AB61" s="32" t="s">
        <v>144</v>
      </c>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row>
    <row r="62" spans="1:55" ht="92.25" hidden="1" customHeight="1" thickTop="1" thickBot="1" x14ac:dyDescent="0.3">
      <c r="A62" s="6">
        <v>58</v>
      </c>
      <c r="B62" s="57" t="s">
        <v>40</v>
      </c>
      <c r="C62" s="12" t="s">
        <v>129</v>
      </c>
      <c r="D62" s="43" t="s">
        <v>194</v>
      </c>
      <c r="E62" s="13" t="s">
        <v>88</v>
      </c>
      <c r="F62" s="14" t="s">
        <v>45</v>
      </c>
      <c r="G62" s="22" t="s">
        <v>9</v>
      </c>
      <c r="H62" s="48" t="s">
        <v>144</v>
      </c>
      <c r="I62" s="32" t="s">
        <v>144</v>
      </c>
      <c r="J62" s="32" t="s">
        <v>145</v>
      </c>
      <c r="K62" s="32" t="s">
        <v>145</v>
      </c>
      <c r="L62" s="32" t="s">
        <v>145</v>
      </c>
      <c r="M62" s="32" t="s">
        <v>145</v>
      </c>
      <c r="N62" s="32" t="s">
        <v>145</v>
      </c>
      <c r="O62" s="32" t="s">
        <v>144</v>
      </c>
      <c r="P62" s="32" t="s">
        <v>144</v>
      </c>
      <c r="Q62" s="32" t="s">
        <v>144</v>
      </c>
      <c r="R62" s="32" t="s">
        <v>144</v>
      </c>
      <c r="S62" s="32" t="s">
        <v>144</v>
      </c>
      <c r="T62" s="32" t="s">
        <v>144</v>
      </c>
      <c r="U62" s="32" t="s">
        <v>144</v>
      </c>
      <c r="V62" s="32" t="s">
        <v>144</v>
      </c>
      <c r="W62" s="32" t="s">
        <v>144</v>
      </c>
      <c r="X62" s="32" t="s">
        <v>144</v>
      </c>
      <c r="Y62" s="32" t="s">
        <v>144</v>
      </c>
      <c r="Z62" s="32" t="s">
        <v>144</v>
      </c>
      <c r="AA62" s="32" t="s">
        <v>144</v>
      </c>
      <c r="AB62" s="32" t="s">
        <v>144</v>
      </c>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row>
    <row r="63" spans="1:55" ht="136.5" hidden="1" thickTop="1" thickBot="1" x14ac:dyDescent="0.3">
      <c r="A63" s="6">
        <v>59</v>
      </c>
      <c r="B63" s="57" t="s">
        <v>40</v>
      </c>
      <c r="C63" s="12" t="s">
        <v>118</v>
      </c>
      <c r="D63" s="40" t="s">
        <v>202</v>
      </c>
      <c r="E63" s="13" t="s">
        <v>44</v>
      </c>
      <c r="F63" s="14" t="s">
        <v>53</v>
      </c>
      <c r="G63" s="22" t="s">
        <v>27</v>
      </c>
      <c r="H63" s="48" t="s">
        <v>144</v>
      </c>
      <c r="I63" s="32" t="s">
        <v>144</v>
      </c>
      <c r="J63" s="32" t="str">
        <f t="shared" ref="J63:BC63" si="17">IF(J62="NE","X","")</f>
        <v>X</v>
      </c>
      <c r="K63" s="32" t="str">
        <f t="shared" si="17"/>
        <v>X</v>
      </c>
      <c r="L63" s="32" t="str">
        <f t="shared" si="17"/>
        <v>X</v>
      </c>
      <c r="M63" s="32" t="str">
        <f t="shared" si="17"/>
        <v>X</v>
      </c>
      <c r="N63" s="32" t="str">
        <f t="shared" si="17"/>
        <v>X</v>
      </c>
      <c r="O63" s="32" t="s">
        <v>144</v>
      </c>
      <c r="P63" s="32" t="s">
        <v>52</v>
      </c>
      <c r="Q63" s="32" t="s">
        <v>52</v>
      </c>
      <c r="R63" s="32" t="s">
        <v>52</v>
      </c>
      <c r="S63" s="32" t="s">
        <v>144</v>
      </c>
      <c r="T63" s="32" t="s">
        <v>144</v>
      </c>
      <c r="U63" s="32" t="s">
        <v>144</v>
      </c>
      <c r="V63" s="32" t="s">
        <v>144</v>
      </c>
      <c r="W63" s="32" t="s">
        <v>52</v>
      </c>
      <c r="X63" s="32" t="s">
        <v>144</v>
      </c>
      <c r="Y63" s="32" t="s">
        <v>144</v>
      </c>
      <c r="Z63" s="32" t="s">
        <v>144</v>
      </c>
      <c r="AA63" s="32" t="s">
        <v>144</v>
      </c>
      <c r="AB63" s="32" t="s">
        <v>144</v>
      </c>
      <c r="AC63" s="32" t="str">
        <f t="shared" si="17"/>
        <v/>
      </c>
      <c r="AD63" s="32" t="str">
        <f t="shared" si="17"/>
        <v/>
      </c>
      <c r="AE63" s="32" t="str">
        <f t="shared" si="17"/>
        <v/>
      </c>
      <c r="AF63" s="32" t="str">
        <f t="shared" si="17"/>
        <v/>
      </c>
      <c r="AG63" s="32" t="str">
        <f t="shared" si="17"/>
        <v/>
      </c>
      <c r="AH63" s="32" t="str">
        <f t="shared" si="17"/>
        <v/>
      </c>
      <c r="AI63" s="32" t="str">
        <f t="shared" si="17"/>
        <v/>
      </c>
      <c r="AJ63" s="32" t="str">
        <f t="shared" si="17"/>
        <v/>
      </c>
      <c r="AK63" s="32" t="str">
        <f t="shared" si="17"/>
        <v/>
      </c>
      <c r="AL63" s="32" t="str">
        <f t="shared" si="17"/>
        <v/>
      </c>
      <c r="AM63" s="32" t="str">
        <f t="shared" si="17"/>
        <v/>
      </c>
      <c r="AN63" s="32" t="str">
        <f t="shared" si="17"/>
        <v/>
      </c>
      <c r="AO63" s="32" t="str">
        <f t="shared" si="17"/>
        <v/>
      </c>
      <c r="AP63" s="32" t="str">
        <f t="shared" si="17"/>
        <v/>
      </c>
      <c r="AQ63" s="32" t="str">
        <f t="shared" si="17"/>
        <v/>
      </c>
      <c r="AR63" s="32" t="str">
        <f t="shared" si="17"/>
        <v/>
      </c>
      <c r="AS63" s="32" t="str">
        <f t="shared" si="17"/>
        <v/>
      </c>
      <c r="AT63" s="32" t="str">
        <f t="shared" si="17"/>
        <v/>
      </c>
      <c r="AU63" s="32" t="str">
        <f t="shared" si="17"/>
        <v/>
      </c>
      <c r="AV63" s="32" t="str">
        <f t="shared" si="17"/>
        <v/>
      </c>
      <c r="AW63" s="32" t="str">
        <f t="shared" si="17"/>
        <v/>
      </c>
      <c r="AX63" s="32" t="str">
        <f t="shared" si="17"/>
        <v/>
      </c>
      <c r="AY63" s="32" t="str">
        <f t="shared" si="17"/>
        <v/>
      </c>
      <c r="AZ63" s="32" t="str">
        <f t="shared" si="17"/>
        <v/>
      </c>
      <c r="BA63" s="32" t="str">
        <f t="shared" si="17"/>
        <v/>
      </c>
      <c r="BB63" s="32" t="str">
        <f t="shared" si="17"/>
        <v/>
      </c>
      <c r="BC63" s="32" t="str">
        <f t="shared" si="17"/>
        <v/>
      </c>
    </row>
    <row r="64" spans="1:55" ht="82.5" hidden="1" customHeight="1" thickTop="1" thickBot="1" x14ac:dyDescent="0.3">
      <c r="A64" s="6">
        <v>60</v>
      </c>
      <c r="B64" s="58" t="s">
        <v>89</v>
      </c>
      <c r="C64" s="12" t="s">
        <v>143</v>
      </c>
      <c r="D64" s="43" t="s">
        <v>195</v>
      </c>
      <c r="E64" s="13" t="s">
        <v>90</v>
      </c>
      <c r="F64" s="13" t="s">
        <v>91</v>
      </c>
      <c r="G64" s="22" t="s">
        <v>7</v>
      </c>
      <c r="H64" s="48" t="s">
        <v>145</v>
      </c>
      <c r="I64" s="32" t="s">
        <v>145</v>
      </c>
      <c r="J64" s="32" t="s">
        <v>145</v>
      </c>
      <c r="K64" s="32" t="s">
        <v>145</v>
      </c>
      <c r="L64" s="32" t="s">
        <v>145</v>
      </c>
      <c r="M64" s="32" t="s">
        <v>145</v>
      </c>
      <c r="N64" s="32" t="s">
        <v>145</v>
      </c>
      <c r="O64" s="32" t="s">
        <v>145</v>
      </c>
      <c r="P64" s="32" t="s">
        <v>145</v>
      </c>
      <c r="Q64" s="32" t="s">
        <v>145</v>
      </c>
      <c r="R64" s="32" t="s">
        <v>145</v>
      </c>
      <c r="S64" s="32" t="s">
        <v>145</v>
      </c>
      <c r="T64" s="32" t="s">
        <v>145</v>
      </c>
      <c r="U64" s="32" t="s">
        <v>145</v>
      </c>
      <c r="V64" s="32" t="s">
        <v>145</v>
      </c>
      <c r="W64" s="32" t="s">
        <v>145</v>
      </c>
      <c r="X64" s="32" t="s">
        <v>145</v>
      </c>
      <c r="Y64" s="32" t="s">
        <v>145</v>
      </c>
      <c r="Z64" s="32" t="s">
        <v>145</v>
      </c>
      <c r="AA64" s="32" t="s">
        <v>145</v>
      </c>
      <c r="AB64" s="32" t="s">
        <v>145</v>
      </c>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row>
    <row r="65" spans="1:55" ht="61.5" hidden="1" customHeight="1" thickTop="1" thickBot="1" x14ac:dyDescent="0.3">
      <c r="A65" s="6">
        <v>61</v>
      </c>
      <c r="B65" s="58" t="s">
        <v>89</v>
      </c>
      <c r="C65" s="12" t="s">
        <v>92</v>
      </c>
      <c r="D65" s="43" t="s">
        <v>196</v>
      </c>
      <c r="E65" s="13" t="s">
        <v>46</v>
      </c>
      <c r="F65" s="13"/>
      <c r="G65" s="22" t="s">
        <v>9</v>
      </c>
      <c r="H65" s="48" t="s">
        <v>145</v>
      </c>
      <c r="I65" s="32" t="s">
        <v>145</v>
      </c>
      <c r="J65" s="32" t="s">
        <v>145</v>
      </c>
      <c r="K65" s="32" t="s">
        <v>145</v>
      </c>
      <c r="L65" s="32" t="s">
        <v>145</v>
      </c>
      <c r="M65" s="32" t="s">
        <v>145</v>
      </c>
      <c r="N65" s="32" t="s">
        <v>145</v>
      </c>
      <c r="O65" s="32" t="s">
        <v>145</v>
      </c>
      <c r="P65" s="32" t="s">
        <v>145</v>
      </c>
      <c r="Q65" s="32" t="s">
        <v>145</v>
      </c>
      <c r="R65" s="32" t="s">
        <v>145</v>
      </c>
      <c r="S65" s="32" t="s">
        <v>145</v>
      </c>
      <c r="T65" s="32" t="s">
        <v>145</v>
      </c>
      <c r="U65" s="32" t="s">
        <v>145</v>
      </c>
      <c r="V65" s="32" t="s">
        <v>145</v>
      </c>
      <c r="W65" s="32" t="s">
        <v>145</v>
      </c>
      <c r="X65" s="32" t="s">
        <v>145</v>
      </c>
      <c r="Y65" s="32" t="s">
        <v>145</v>
      </c>
      <c r="Z65" s="32" t="s">
        <v>145</v>
      </c>
      <c r="AA65" s="32" t="s">
        <v>145</v>
      </c>
      <c r="AB65" s="32" t="s">
        <v>145</v>
      </c>
      <c r="AC65" s="32" t="s">
        <v>145</v>
      </c>
      <c r="AD65" s="32" t="s">
        <v>145</v>
      </c>
      <c r="AE65" s="32" t="s">
        <v>145</v>
      </c>
      <c r="AF65" s="32" t="s">
        <v>145</v>
      </c>
      <c r="AG65" s="32" t="s">
        <v>145</v>
      </c>
      <c r="AH65" s="32" t="s">
        <v>145</v>
      </c>
      <c r="AI65" s="32" t="s">
        <v>145</v>
      </c>
      <c r="AJ65" s="32" t="s">
        <v>145</v>
      </c>
      <c r="AK65" s="32" t="s">
        <v>145</v>
      </c>
      <c r="AL65" s="32" t="s">
        <v>145</v>
      </c>
      <c r="AM65" s="32" t="s">
        <v>145</v>
      </c>
      <c r="AN65" s="32" t="s">
        <v>145</v>
      </c>
      <c r="AO65" s="32" t="s">
        <v>145</v>
      </c>
      <c r="AP65" s="32" t="s">
        <v>145</v>
      </c>
      <c r="AQ65" s="32" t="s">
        <v>145</v>
      </c>
      <c r="AR65" s="32" t="s">
        <v>145</v>
      </c>
      <c r="AS65" s="32" t="s">
        <v>145</v>
      </c>
      <c r="AT65" s="32" t="s">
        <v>145</v>
      </c>
      <c r="AU65" s="32" t="s">
        <v>145</v>
      </c>
      <c r="AV65" s="32" t="s">
        <v>145</v>
      </c>
      <c r="AW65" s="32" t="s">
        <v>145</v>
      </c>
      <c r="AX65" s="32" t="s">
        <v>145</v>
      </c>
      <c r="AY65" s="32" t="s">
        <v>145</v>
      </c>
      <c r="AZ65" s="32" t="s">
        <v>145</v>
      </c>
      <c r="BA65" s="32" t="s">
        <v>145</v>
      </c>
      <c r="BB65" s="32" t="s">
        <v>145</v>
      </c>
      <c r="BC65" s="32" t="s">
        <v>145</v>
      </c>
    </row>
    <row r="66" spans="1:55" ht="70.5" hidden="1" customHeight="1" thickTop="1" thickBot="1" x14ac:dyDescent="0.3">
      <c r="A66" s="6">
        <v>62</v>
      </c>
      <c r="B66" s="58" t="s">
        <v>89</v>
      </c>
      <c r="C66" s="12" t="s">
        <v>130</v>
      </c>
      <c r="D66" s="43" t="s">
        <v>197</v>
      </c>
      <c r="E66" s="13">
        <v>35</v>
      </c>
      <c r="F66" s="13"/>
      <c r="G66" s="22" t="s">
        <v>131</v>
      </c>
      <c r="H66" s="48" t="str">
        <f t="shared" ref="H66:BC66" si="18">IF(AND(H64="NE",H65="NE"),"NE","")</f>
        <v>NE</v>
      </c>
      <c r="I66" s="32" t="str">
        <f t="shared" si="18"/>
        <v>NE</v>
      </c>
      <c r="J66" s="32" t="str">
        <f t="shared" si="18"/>
        <v>NE</v>
      </c>
      <c r="K66" s="32" t="str">
        <f t="shared" si="18"/>
        <v>NE</v>
      </c>
      <c r="L66" s="32" t="str">
        <f t="shared" si="18"/>
        <v>NE</v>
      </c>
      <c r="M66" s="32" t="str">
        <f t="shared" si="18"/>
        <v>NE</v>
      </c>
      <c r="N66" s="32" t="str">
        <f t="shared" si="18"/>
        <v>NE</v>
      </c>
      <c r="O66" s="32" t="str">
        <f t="shared" si="18"/>
        <v>NE</v>
      </c>
      <c r="P66" s="32" t="str">
        <f t="shared" si="18"/>
        <v>NE</v>
      </c>
      <c r="Q66" s="32" t="str">
        <f t="shared" si="18"/>
        <v>NE</v>
      </c>
      <c r="R66" s="32" t="str">
        <f t="shared" si="18"/>
        <v>NE</v>
      </c>
      <c r="S66" s="32" t="str">
        <f t="shared" si="18"/>
        <v>NE</v>
      </c>
      <c r="T66" s="32" t="str">
        <f t="shared" si="18"/>
        <v>NE</v>
      </c>
      <c r="U66" s="32" t="str">
        <f t="shared" si="18"/>
        <v>NE</v>
      </c>
      <c r="V66" s="32" t="str">
        <f t="shared" si="18"/>
        <v>NE</v>
      </c>
      <c r="W66" s="32" t="str">
        <f t="shared" si="18"/>
        <v>NE</v>
      </c>
      <c r="X66" s="32" t="str">
        <f t="shared" si="18"/>
        <v>NE</v>
      </c>
      <c r="Y66" s="32" t="str">
        <f t="shared" si="18"/>
        <v>NE</v>
      </c>
      <c r="Z66" s="32" t="str">
        <f t="shared" si="18"/>
        <v>NE</v>
      </c>
      <c r="AA66" s="32" t="str">
        <f t="shared" si="18"/>
        <v>NE</v>
      </c>
      <c r="AB66" s="32" t="str">
        <f t="shared" si="18"/>
        <v>NE</v>
      </c>
      <c r="AC66" s="32" t="str">
        <f t="shared" si="18"/>
        <v/>
      </c>
      <c r="AD66" s="32" t="str">
        <f t="shared" si="18"/>
        <v/>
      </c>
      <c r="AE66" s="32" t="str">
        <f t="shared" si="18"/>
        <v/>
      </c>
      <c r="AF66" s="32" t="str">
        <f t="shared" si="18"/>
        <v/>
      </c>
      <c r="AG66" s="32" t="str">
        <f t="shared" si="18"/>
        <v/>
      </c>
      <c r="AH66" s="32" t="str">
        <f t="shared" si="18"/>
        <v/>
      </c>
      <c r="AI66" s="32" t="str">
        <f t="shared" si="18"/>
        <v/>
      </c>
      <c r="AJ66" s="32" t="str">
        <f t="shared" si="18"/>
        <v/>
      </c>
      <c r="AK66" s="32" t="str">
        <f t="shared" si="18"/>
        <v/>
      </c>
      <c r="AL66" s="32" t="str">
        <f t="shared" si="18"/>
        <v/>
      </c>
      <c r="AM66" s="32" t="str">
        <f t="shared" si="18"/>
        <v/>
      </c>
      <c r="AN66" s="32" t="str">
        <f t="shared" si="18"/>
        <v/>
      </c>
      <c r="AO66" s="32" t="str">
        <f t="shared" si="18"/>
        <v/>
      </c>
      <c r="AP66" s="32" t="str">
        <f t="shared" si="18"/>
        <v/>
      </c>
      <c r="AQ66" s="32" t="str">
        <f t="shared" si="18"/>
        <v/>
      </c>
      <c r="AR66" s="32" t="str">
        <f t="shared" si="18"/>
        <v/>
      </c>
      <c r="AS66" s="32" t="str">
        <f t="shared" si="18"/>
        <v/>
      </c>
      <c r="AT66" s="32" t="str">
        <f t="shared" si="18"/>
        <v/>
      </c>
      <c r="AU66" s="32" t="str">
        <f t="shared" si="18"/>
        <v/>
      </c>
      <c r="AV66" s="32" t="str">
        <f t="shared" si="18"/>
        <v/>
      </c>
      <c r="AW66" s="32" t="str">
        <f t="shared" si="18"/>
        <v/>
      </c>
      <c r="AX66" s="32" t="str">
        <f t="shared" si="18"/>
        <v/>
      </c>
      <c r="AY66" s="32" t="str">
        <f t="shared" si="18"/>
        <v/>
      </c>
      <c r="AZ66" s="32" t="str">
        <f t="shared" si="18"/>
        <v/>
      </c>
      <c r="BA66" s="32" t="str">
        <f t="shared" si="18"/>
        <v/>
      </c>
      <c r="BB66" s="32" t="str">
        <f t="shared" si="18"/>
        <v/>
      </c>
      <c r="BC66" s="32" t="str">
        <f t="shared" si="18"/>
        <v/>
      </c>
    </row>
    <row r="67" spans="1:55" ht="65.25" hidden="1" customHeight="1" thickTop="1" thickBot="1" x14ac:dyDescent="0.3">
      <c r="A67" s="6">
        <v>63</v>
      </c>
      <c r="B67" s="58" t="s">
        <v>89</v>
      </c>
      <c r="C67" s="12" t="s">
        <v>175</v>
      </c>
      <c r="D67" s="43" t="s">
        <v>198</v>
      </c>
      <c r="E67" s="14" t="s">
        <v>47</v>
      </c>
      <c r="F67" s="13"/>
      <c r="G67" s="22" t="s">
        <v>132</v>
      </c>
      <c r="H67" s="48" t="str">
        <f t="shared" ref="H67:BC67" si="19">IF(H66="NE","X","")</f>
        <v>X</v>
      </c>
      <c r="I67" s="32" t="str">
        <f t="shared" si="19"/>
        <v>X</v>
      </c>
      <c r="J67" s="32" t="str">
        <f t="shared" si="19"/>
        <v>X</v>
      </c>
      <c r="K67" s="32" t="str">
        <f t="shared" si="19"/>
        <v>X</v>
      </c>
      <c r="L67" s="32" t="str">
        <f t="shared" si="19"/>
        <v>X</v>
      </c>
      <c r="M67" s="32" t="str">
        <f t="shared" si="19"/>
        <v>X</v>
      </c>
      <c r="N67" s="32" t="str">
        <f t="shared" si="19"/>
        <v>X</v>
      </c>
      <c r="O67" s="32" t="str">
        <f t="shared" si="19"/>
        <v>X</v>
      </c>
      <c r="P67" s="32" t="str">
        <f t="shared" si="19"/>
        <v>X</v>
      </c>
      <c r="Q67" s="32" t="str">
        <f t="shared" si="19"/>
        <v>X</v>
      </c>
      <c r="R67" s="32" t="str">
        <f t="shared" si="19"/>
        <v>X</v>
      </c>
      <c r="S67" s="32" t="str">
        <f t="shared" si="19"/>
        <v>X</v>
      </c>
      <c r="T67" s="32" t="str">
        <f t="shared" si="19"/>
        <v>X</v>
      </c>
      <c r="U67" s="32" t="str">
        <f t="shared" si="19"/>
        <v>X</v>
      </c>
      <c r="V67" s="32" t="str">
        <f t="shared" si="19"/>
        <v>X</v>
      </c>
      <c r="W67" s="32" t="str">
        <f t="shared" si="19"/>
        <v>X</v>
      </c>
      <c r="X67" s="32" t="str">
        <f t="shared" si="19"/>
        <v>X</v>
      </c>
      <c r="Y67" s="32" t="str">
        <f t="shared" si="19"/>
        <v>X</v>
      </c>
      <c r="Z67" s="32" t="str">
        <f t="shared" si="19"/>
        <v>X</v>
      </c>
      <c r="AA67" s="32" t="str">
        <f t="shared" si="19"/>
        <v>X</v>
      </c>
      <c r="AB67" s="32" t="str">
        <f t="shared" si="19"/>
        <v>X</v>
      </c>
      <c r="AC67" s="32" t="str">
        <f t="shared" si="19"/>
        <v/>
      </c>
      <c r="AD67" s="32" t="str">
        <f t="shared" si="19"/>
        <v/>
      </c>
      <c r="AE67" s="32" t="str">
        <f t="shared" si="19"/>
        <v/>
      </c>
      <c r="AF67" s="32" t="str">
        <f t="shared" si="19"/>
        <v/>
      </c>
      <c r="AG67" s="32" t="str">
        <f t="shared" si="19"/>
        <v/>
      </c>
      <c r="AH67" s="32" t="str">
        <f t="shared" si="19"/>
        <v/>
      </c>
      <c r="AI67" s="32" t="str">
        <f t="shared" si="19"/>
        <v/>
      </c>
      <c r="AJ67" s="32" t="str">
        <f t="shared" si="19"/>
        <v/>
      </c>
      <c r="AK67" s="32" t="str">
        <f t="shared" si="19"/>
        <v/>
      </c>
      <c r="AL67" s="32" t="str">
        <f t="shared" si="19"/>
        <v/>
      </c>
      <c r="AM67" s="32" t="str">
        <f t="shared" si="19"/>
        <v/>
      </c>
      <c r="AN67" s="32" t="str">
        <f t="shared" si="19"/>
        <v/>
      </c>
      <c r="AO67" s="32" t="str">
        <f t="shared" si="19"/>
        <v/>
      </c>
      <c r="AP67" s="32" t="str">
        <f t="shared" si="19"/>
        <v/>
      </c>
      <c r="AQ67" s="32" t="str">
        <f t="shared" si="19"/>
        <v/>
      </c>
      <c r="AR67" s="32" t="str">
        <f t="shared" si="19"/>
        <v/>
      </c>
      <c r="AS67" s="32" t="str">
        <f t="shared" si="19"/>
        <v/>
      </c>
      <c r="AT67" s="32" t="str">
        <f t="shared" si="19"/>
        <v/>
      </c>
      <c r="AU67" s="32" t="str">
        <f t="shared" si="19"/>
        <v/>
      </c>
      <c r="AV67" s="32" t="str">
        <f t="shared" si="19"/>
        <v/>
      </c>
      <c r="AW67" s="32" t="str">
        <f t="shared" si="19"/>
        <v/>
      </c>
      <c r="AX67" s="32" t="str">
        <f t="shared" si="19"/>
        <v/>
      </c>
      <c r="AY67" s="32" t="str">
        <f t="shared" si="19"/>
        <v/>
      </c>
      <c r="AZ67" s="32" t="str">
        <f t="shared" si="19"/>
        <v/>
      </c>
      <c r="BA67" s="32" t="str">
        <f t="shared" si="19"/>
        <v/>
      </c>
      <c r="BB67" s="32" t="str">
        <f t="shared" si="19"/>
        <v/>
      </c>
      <c r="BC67" s="32" t="str">
        <f t="shared" si="19"/>
        <v/>
      </c>
    </row>
    <row r="68" spans="1:55" ht="151.5" hidden="1" thickTop="1" thickBot="1" x14ac:dyDescent="0.3">
      <c r="A68" s="6">
        <v>64</v>
      </c>
      <c r="B68" s="58" t="s">
        <v>89</v>
      </c>
      <c r="C68" s="12" t="s">
        <v>200</v>
      </c>
      <c r="D68" s="43" t="s">
        <v>199</v>
      </c>
      <c r="E68" s="14" t="s">
        <v>47</v>
      </c>
      <c r="F68" s="13"/>
      <c r="G68" s="22" t="s">
        <v>133</v>
      </c>
      <c r="H68" s="50" t="str">
        <f t="shared" ref="H68:BC68" si="20">IF(H66="NE","X","")</f>
        <v>X</v>
      </c>
      <c r="I68" s="33" t="str">
        <f t="shared" si="20"/>
        <v>X</v>
      </c>
      <c r="J68" s="33" t="str">
        <f t="shared" si="20"/>
        <v>X</v>
      </c>
      <c r="K68" s="33" t="str">
        <f t="shared" si="20"/>
        <v>X</v>
      </c>
      <c r="L68" s="33" t="str">
        <f t="shared" si="20"/>
        <v>X</v>
      </c>
      <c r="M68" s="33" t="str">
        <f t="shared" si="20"/>
        <v>X</v>
      </c>
      <c r="N68" s="33" t="str">
        <f t="shared" si="20"/>
        <v>X</v>
      </c>
      <c r="O68" s="33" t="str">
        <f t="shared" si="20"/>
        <v>X</v>
      </c>
      <c r="P68" s="33" t="str">
        <f t="shared" si="20"/>
        <v>X</v>
      </c>
      <c r="Q68" s="33" t="str">
        <f t="shared" si="20"/>
        <v>X</v>
      </c>
      <c r="R68" s="33" t="str">
        <f t="shared" si="20"/>
        <v>X</v>
      </c>
      <c r="S68" s="33" t="str">
        <f t="shared" si="20"/>
        <v>X</v>
      </c>
      <c r="T68" s="33" t="str">
        <f t="shared" si="20"/>
        <v>X</v>
      </c>
      <c r="U68" s="33" t="str">
        <f t="shared" si="20"/>
        <v>X</v>
      </c>
      <c r="V68" s="33" t="str">
        <f t="shared" si="20"/>
        <v>X</v>
      </c>
      <c r="W68" s="33" t="str">
        <f t="shared" si="20"/>
        <v>X</v>
      </c>
      <c r="X68" s="33" t="str">
        <f t="shared" si="20"/>
        <v>X</v>
      </c>
      <c r="Y68" s="33" t="str">
        <f t="shared" si="20"/>
        <v>X</v>
      </c>
      <c r="Z68" s="33" t="str">
        <f t="shared" si="20"/>
        <v>X</v>
      </c>
      <c r="AA68" s="33" t="str">
        <f t="shared" si="20"/>
        <v>X</v>
      </c>
      <c r="AB68" s="33" t="str">
        <f t="shared" si="20"/>
        <v>X</v>
      </c>
      <c r="AC68" s="33" t="str">
        <f t="shared" si="20"/>
        <v/>
      </c>
      <c r="AD68" s="33" t="str">
        <f t="shared" si="20"/>
        <v/>
      </c>
      <c r="AE68" s="33" t="str">
        <f t="shared" si="20"/>
        <v/>
      </c>
      <c r="AF68" s="33" t="str">
        <f t="shared" si="20"/>
        <v/>
      </c>
      <c r="AG68" s="33" t="str">
        <f t="shared" si="20"/>
        <v/>
      </c>
      <c r="AH68" s="33" t="str">
        <f t="shared" si="20"/>
        <v/>
      </c>
      <c r="AI68" s="33" t="str">
        <f t="shared" si="20"/>
        <v/>
      </c>
      <c r="AJ68" s="33" t="str">
        <f t="shared" si="20"/>
        <v/>
      </c>
      <c r="AK68" s="33" t="str">
        <f t="shared" si="20"/>
        <v/>
      </c>
      <c r="AL68" s="33" t="str">
        <f t="shared" si="20"/>
        <v/>
      </c>
      <c r="AM68" s="33" t="str">
        <f t="shared" si="20"/>
        <v/>
      </c>
      <c r="AN68" s="33" t="str">
        <f t="shared" si="20"/>
        <v/>
      </c>
      <c r="AO68" s="33" t="str">
        <f t="shared" si="20"/>
        <v/>
      </c>
      <c r="AP68" s="33" t="str">
        <f t="shared" si="20"/>
        <v/>
      </c>
      <c r="AQ68" s="33" t="str">
        <f t="shared" si="20"/>
        <v/>
      </c>
      <c r="AR68" s="33" t="str">
        <f t="shared" si="20"/>
        <v/>
      </c>
      <c r="AS68" s="33" t="str">
        <f t="shared" si="20"/>
        <v/>
      </c>
      <c r="AT68" s="33" t="str">
        <f t="shared" si="20"/>
        <v/>
      </c>
      <c r="AU68" s="33" t="str">
        <f t="shared" si="20"/>
        <v/>
      </c>
      <c r="AV68" s="33" t="str">
        <f t="shared" si="20"/>
        <v/>
      </c>
      <c r="AW68" s="33" t="str">
        <f t="shared" si="20"/>
        <v/>
      </c>
      <c r="AX68" s="33" t="str">
        <f t="shared" si="20"/>
        <v/>
      </c>
      <c r="AY68" s="33" t="str">
        <f t="shared" si="20"/>
        <v/>
      </c>
      <c r="AZ68" s="33" t="str">
        <f t="shared" si="20"/>
        <v/>
      </c>
      <c r="BA68" s="33" t="str">
        <f t="shared" si="20"/>
        <v/>
      </c>
      <c r="BB68" s="33" t="str">
        <f t="shared" si="20"/>
        <v/>
      </c>
      <c r="BC68" s="33" t="str">
        <f t="shared" si="20"/>
        <v/>
      </c>
    </row>
    <row r="69" spans="1:55" ht="15.75" thickTop="1" x14ac:dyDescent="0.25"/>
    <row r="70" spans="1:55" x14ac:dyDescent="0.25">
      <c r="D70" s="41"/>
    </row>
    <row r="71" spans="1:55" x14ac:dyDescent="0.25">
      <c r="D71" s="41"/>
    </row>
    <row r="72" spans="1:55" x14ac:dyDescent="0.25">
      <c r="D72" s="41"/>
    </row>
    <row r="73" spans="1:55" x14ac:dyDescent="0.25">
      <c r="D73" s="41"/>
    </row>
    <row r="74" spans="1:55" x14ac:dyDescent="0.25">
      <c r="D74" s="41"/>
    </row>
    <row r="75" spans="1:55" x14ac:dyDescent="0.25">
      <c r="D75" s="41"/>
    </row>
  </sheetData>
  <sheetProtection formatCells="0" formatColumns="0" formatRows="0" insertColumns="0" insertHyperlinks="0" sort="0" autoFilter="0" pivotTables="0"/>
  <protectedRanges>
    <protectedRange algorithmName="SHA-512" hashValue="0LJ7ICK8hiEOizOTaq8CxF0Zl8/aqa2aXxdfwhBH/Po7FGh46V72k7YEhB2auUd/3SSpyvcfV44tMCFKteVv+w==" saltValue="lKYqtvU8JLmGeUHRUKKxpQ==" spinCount="100000" sqref="E50:G50 C14:C25 E27:F27 C28:C36 E14:G25 E28:G35 E36:F36 E37:G48 C38:C42 C44:C48 C50 C52:C57 E52:G68 C59:C68 A1:A68 C1:C11 E1:G1 E3:G12 D2 F2" name="Oblast1"/>
    <protectedRange algorithmName="SHA-512" hashValue="0LJ7ICK8hiEOizOTaq8CxF0Zl8/aqa2aXxdfwhBH/Po7FGh46V72k7YEhB2auUd/3SSpyvcfV44tMCFKteVv+w==" saltValue="lKYqtvU8JLmGeUHRUKKxpQ==" spinCount="100000" sqref="C49 E49:G49" name="Oblast1_1"/>
    <protectedRange algorithmName="SHA-512" hashValue="0LJ7ICK8hiEOizOTaq8CxF0Zl8/aqa2aXxdfwhBH/Po7FGh46V72k7YEhB2auUd/3SSpyvcfV44tMCFKteVv+w==" saltValue="lKYqtvU8JLmGeUHRUKKxpQ==" spinCount="100000" sqref="C51 E51:G51" name="Oblast1_2"/>
    <protectedRange algorithmName="SHA-512" hashValue="0LJ7ICK8hiEOizOTaq8CxF0Zl8/aqa2aXxdfwhBH/Po7FGh46V72k7YEhB2auUd/3SSpyvcfV44tMCFKteVv+w==" saltValue="lKYqtvU8JLmGeUHRUKKxpQ==" spinCount="100000" sqref="C58" name="Oblast1_8"/>
    <protectedRange algorithmName="SHA-512" hashValue="0LJ7ICK8hiEOizOTaq8CxF0Zl8/aqa2aXxdfwhBH/Po7FGh46V72k7YEhB2auUd/3SSpyvcfV44tMCFKteVv+w==" saltValue="lKYqtvU8JLmGeUHRUKKxpQ==" spinCount="100000" sqref="C43" name="Oblast1_9"/>
    <protectedRange algorithmName="SHA-512" hashValue="0LJ7ICK8hiEOizOTaq8CxF0Zl8/aqa2aXxdfwhBH/Po7FGh46V72k7YEhB2auUd/3SSpyvcfV44tMCFKteVv+w==" saltValue="lKYqtvU8JLmGeUHRUKKxpQ==" spinCount="100000" sqref="C13 E13:G13" name="Oblast1_10"/>
    <protectedRange algorithmName="SHA-512" hashValue="0LJ7ICK8hiEOizOTaq8CxF0Zl8/aqa2aXxdfwhBH/Po7FGh46V72k7YEhB2auUd/3SSpyvcfV44tMCFKteVv+w==" saltValue="lKYqtvU8JLmGeUHRUKKxpQ==" spinCount="100000" sqref="C12" name="Oblast1_11"/>
    <protectedRange algorithmName="SHA-512" hashValue="0LJ7ICK8hiEOizOTaq8CxF0Zl8/aqa2aXxdfwhBH/Po7FGh46V72k7YEhB2auUd/3SSpyvcfV44tMCFKteVv+w==" saltValue="lKYqtvU8JLmGeUHRUKKxpQ==" spinCount="100000" sqref="C27" name="Oblast1_12"/>
    <protectedRange algorithmName="SHA-512" hashValue="0LJ7ICK8hiEOizOTaq8CxF0Zl8/aqa2aXxdfwhBH/Po7FGh46V72k7YEhB2auUd/3SSpyvcfV44tMCFKteVv+w==" saltValue="lKYqtvU8JLmGeUHRUKKxpQ==" spinCount="100000" sqref="G27" name="Oblast1_13"/>
    <protectedRange algorithmName="SHA-512" hashValue="0LJ7ICK8hiEOizOTaq8CxF0Zl8/aqa2aXxdfwhBH/Po7FGh46V72k7YEhB2auUd/3SSpyvcfV44tMCFKteVv+w==" saltValue="lKYqtvU8JLmGeUHRUKKxpQ==" spinCount="100000" sqref="G36" name="Oblast1_14"/>
    <protectedRange algorithmName="SHA-512" hashValue="0LJ7ICK8hiEOizOTaq8CxF0Zl8/aqa2aXxdfwhBH/Po7FGh46V72k7YEhB2auUd/3SSpyvcfV44tMCFKteVv+w==" saltValue="lKYqtvU8JLmGeUHRUKKxpQ==" spinCount="100000" sqref="C26 E26:G26" name="Oblast1_15"/>
    <protectedRange algorithmName="SHA-512" hashValue="0LJ7ICK8hiEOizOTaq8CxF0Zl8/aqa2aXxdfwhBH/Po7FGh46V72k7YEhB2auUd/3SSpyvcfV44tMCFKteVv+w==" saltValue="lKYqtvU8JLmGeUHRUKKxpQ==" spinCount="100000" sqref="C37" name="Oblast1_16"/>
    <protectedRange algorithmName="SHA-512" hashValue="0LJ7ICK8hiEOizOTaq8CxF0Zl8/aqa2aXxdfwhBH/Po7FGh46V72k7YEhB2auUd/3SSpyvcfV44tMCFKteVv+w==" saltValue="lKYqtvU8JLmGeUHRUKKxpQ==" spinCount="100000" sqref="B14:B25 B1:B12 B27:B48 B50:B68" name="Oblast1_3"/>
    <protectedRange algorithmName="SHA-512" hashValue="0LJ7ICK8hiEOizOTaq8CxF0Zl8/aqa2aXxdfwhBH/Po7FGh46V72k7YEhB2auUd/3SSpyvcfV44tMCFKteVv+w==" saltValue="lKYqtvU8JLmGeUHRUKKxpQ==" spinCount="100000" sqref="B49" name="Oblast1_1_1"/>
    <protectedRange algorithmName="SHA-512" hashValue="0LJ7ICK8hiEOizOTaq8CxF0Zl8/aqa2aXxdfwhBH/Po7FGh46V72k7YEhB2auUd/3SSpyvcfV44tMCFKteVv+w==" saltValue="lKYqtvU8JLmGeUHRUKKxpQ==" spinCount="100000" sqref="B13" name="Oblast1_10_1"/>
    <protectedRange algorithmName="SHA-512" hashValue="0LJ7ICK8hiEOizOTaq8CxF0Zl8/aqa2aXxdfwhBH/Po7FGh46V72k7YEhB2auUd/3SSpyvcfV44tMCFKteVv+w==" saltValue="lKYqtvU8JLmGeUHRUKKxpQ==" spinCount="100000" sqref="B26" name="Oblast1_15_1"/>
  </protectedRanges>
  <autoFilter ref="B4:B68">
    <filterColumn colId="0">
      <filters>
        <filter val="1 - zákl. údaje o zpracování"/>
        <filter val="1a - Záznam zpracování (povinné)"/>
        <filter val="1a - Záznam zpracování (povinné) + Info"/>
      </filters>
    </filterColumn>
  </autoFilter>
  <dataConsolidate/>
  <mergeCells count="2">
    <mergeCell ref="D2:G2"/>
    <mergeCell ref="A2:C2"/>
  </mergeCells>
  <conditionalFormatting sqref="H25:BC25">
    <cfRule type="cellIs" dxfId="14" priority="42" operator="equal">
      <formula>#REF!</formula>
    </cfRule>
  </conditionalFormatting>
  <conditionalFormatting sqref="H60:BC61 H63:BC63 H67:BC68 H49:BC52 H56:BC58 H26:BC28 H40:BC46">
    <cfRule type="cellIs" dxfId="13" priority="43" operator="equal">
      <formula>#REF!</formula>
    </cfRule>
  </conditionalFormatting>
  <conditionalFormatting sqref="H29:BC29">
    <cfRule type="cellIs" dxfId="12" priority="49" operator="equal">
      <formula>#REF!</formula>
    </cfRule>
  </conditionalFormatting>
  <conditionalFormatting sqref="H24:BC24">
    <cfRule type="cellIs" dxfId="11" priority="50" operator="equal">
      <formula>#REF!</formula>
    </cfRule>
  </conditionalFormatting>
  <conditionalFormatting sqref="H33:BC33">
    <cfRule type="cellIs" dxfId="10" priority="51" operator="equal">
      <formula>#REF!</formula>
    </cfRule>
  </conditionalFormatting>
  <conditionalFormatting sqref="H34:BC34">
    <cfRule type="cellIs" dxfId="9" priority="52" operator="equal">
      <formula>#REF!</formula>
    </cfRule>
  </conditionalFormatting>
  <conditionalFormatting sqref="H35:BC35">
    <cfRule type="cellIs" dxfId="8" priority="53" operator="equal">
      <formula>#REF!</formula>
    </cfRule>
  </conditionalFormatting>
  <conditionalFormatting sqref="H36:BC36">
    <cfRule type="cellIs" dxfId="7" priority="55" operator="equal">
      <formula>#REF!</formula>
    </cfRule>
  </conditionalFormatting>
  <conditionalFormatting sqref="H54:BC54">
    <cfRule type="cellIs" dxfId="6" priority="61" operator="equal">
      <formula>#REF!</formula>
    </cfRule>
  </conditionalFormatting>
  <conditionalFormatting sqref="H59:BC59">
    <cfRule type="cellIs" dxfId="5" priority="63" operator="equal">
      <formula>#REF!</formula>
    </cfRule>
  </conditionalFormatting>
  <conditionalFormatting sqref="H66:BC66">
    <cfRule type="cellIs" dxfId="4" priority="65" operator="equal">
      <formula>#REF!</formula>
    </cfRule>
  </conditionalFormatting>
  <conditionalFormatting sqref="H36">
    <cfRule type="cellIs" dxfId="3" priority="72" operator="equal">
      <formula>#REF!</formula>
    </cfRule>
  </conditionalFormatting>
  <conditionalFormatting sqref="H27:BC27">
    <cfRule type="cellIs" dxfId="2" priority="73" operator="equal">
      <formula>#REF!</formula>
    </cfRule>
  </conditionalFormatting>
  <conditionalFormatting sqref="H37:BC37">
    <cfRule type="cellIs" dxfId="1" priority="79" operator="equal">
      <formula>#REF!</formula>
    </cfRule>
    <cfRule type="cellIs" dxfId="0" priority="80" operator="equal">
      <formula>#REF!</formula>
    </cfRule>
  </conditionalFormatting>
  <dataValidations count="17">
    <dataValidation type="list" allowBlank="1" showInputMessage="1" showErrorMessage="1" sqref="J60:BC62 H55:BC55 H28:BC28 H30:I30 H64:BC64 H18:BC18 H58:BC58 H49:BC53 H26:BC26 H41:BC43 H61:I62 H65:I65 H21:BC23 H9:BC9 H45:BC45">
      <formula1>#REF!</formula1>
    </dataValidation>
    <dataValidation type="list" allowBlank="1" showInputMessage="1" showErrorMessage="1" sqref="H24:BC24">
      <formula1>#REF!</formula1>
    </dataValidation>
    <dataValidation type="list" allowBlank="1" showInputMessage="1" showErrorMessage="1" sqref="H35:BC36">
      <formula1>#REF!</formula1>
    </dataValidation>
    <dataValidation type="list" allowBlank="1" showInputMessage="1" showErrorMessage="1" sqref="H27:BC27">
      <formula1>#REF!</formula1>
    </dataValidation>
    <dataValidation type="list" allowBlank="1" showInputMessage="1" showErrorMessage="1" sqref="H7:BC7">
      <formula1>#REF!</formula1>
    </dataValidation>
    <dataValidation type="list" allowBlank="1" showInputMessage="1" showErrorMessage="1" sqref="H25:BC25">
      <formula1>#REF!</formula1>
    </dataValidation>
    <dataValidation type="list" allowBlank="1" showInputMessage="1" showErrorMessage="1" sqref="H29:BC29">
      <formula1>#REF!</formula1>
    </dataValidation>
    <dataValidation type="list" allowBlank="1" showInputMessage="1" showErrorMessage="1" sqref="H31:BC31">
      <formula1>#REF!</formula1>
    </dataValidation>
    <dataValidation type="list" allowBlank="1" showInputMessage="1" showErrorMessage="1" sqref="H33:BC33">
      <formula1>#REF!</formula1>
    </dataValidation>
    <dataValidation type="list" allowBlank="1" showInputMessage="1" showErrorMessage="1" sqref="H34:BC34">
      <formula1>#REF!</formula1>
    </dataValidation>
    <dataValidation type="list" allowBlank="1" showInputMessage="1" showErrorMessage="1" sqref="H67:BC68 H40:BC40 H63:BC63 H56:BC57 H46:BC46">
      <formula1>#REF!</formula1>
    </dataValidation>
    <dataValidation type="list" allowBlank="1" showInputMessage="1" showErrorMessage="1" sqref="H38:BC38">
      <formula1>#REF!</formula1>
    </dataValidation>
    <dataValidation type="list" allowBlank="1" showInputMessage="1" showErrorMessage="1" sqref="H54:BC54">
      <formula1>#REF!</formula1>
    </dataValidation>
    <dataValidation type="list" allowBlank="1" showInputMessage="1" showErrorMessage="1" sqref="H59:BC59">
      <formula1>#REF!</formula1>
    </dataValidation>
    <dataValidation type="list" allowBlank="1" showInputMessage="1" showErrorMessage="1" sqref="H66:BC66">
      <formula1>#REF!</formula1>
    </dataValidation>
    <dataValidation type="list" allowBlank="1" showInputMessage="1" showErrorMessage="1" sqref="H44:BC44">
      <formula1>#REF!</formula1>
    </dataValidation>
    <dataValidation type="list" allowBlank="1" showInputMessage="1" showErrorMessage="1" sqref="H60:I60">
      <formula1>#REF!</formula1>
    </dataValidation>
  </dataValidation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Kontrolní záznamy ZŠ a MŠ</vt:lpstr>
      <vt:lpstr>'Kontrolní záznamy ZŠ a MŠ'!Kriteria</vt:lpstr>
    </vt:vector>
  </TitlesOfParts>
  <Company>SMS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dc:creator>
  <cp:lastModifiedBy>Zuzana Houdková</cp:lastModifiedBy>
  <dcterms:created xsi:type="dcterms:W3CDTF">2017-05-03T19:28:19Z</dcterms:created>
  <dcterms:modified xsi:type="dcterms:W3CDTF">2018-05-22T12:52:07Z</dcterms:modified>
</cp:coreProperties>
</file>