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GDPR\"/>
    </mc:Choice>
  </mc:AlternateContent>
  <bookViews>
    <workbookView xWindow="0" yWindow="0" windowWidth="28800" windowHeight="12345"/>
  </bookViews>
  <sheets>
    <sheet name="Kontrolní záznamy ZŠ a MŠ" sheetId="2" r:id="rId1"/>
  </sheets>
  <definedNames>
    <definedName name="_xlnm._FilterDatabase" localSheetId="0" hidden="1">'Kontrolní záznamy ZŠ a MŠ'!$B$4:$B$68</definedName>
    <definedName name="_xlnm.Criteria" localSheetId="0">'Kontrolní záznamy ZŠ a MŠ'!$B$3:$B$68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2" l="1"/>
  <c r="BC37" i="2" l="1"/>
  <c r="BB37" i="2"/>
  <c r="BA37" i="2"/>
  <c r="AZ37" i="2"/>
  <c r="AY37" i="2"/>
  <c r="AX37" i="2"/>
  <c r="AW37" i="2"/>
  <c r="AV37" i="2"/>
  <c r="AU37" i="2"/>
  <c r="AT37" i="2"/>
  <c r="AS37" i="2"/>
  <c r="AR37" i="2"/>
  <c r="AQ37" i="2"/>
  <c r="AP37" i="2"/>
  <c r="AO37" i="2"/>
  <c r="AN37" i="2"/>
  <c r="AM37" i="2"/>
  <c r="AL37" i="2"/>
  <c r="AK37" i="2"/>
  <c r="AJ37" i="2"/>
  <c r="AI37" i="2"/>
  <c r="AH37" i="2"/>
  <c r="AG37" i="2"/>
  <c r="AF37" i="2"/>
  <c r="AE37" i="2"/>
  <c r="AD37" i="2"/>
  <c r="AC37" i="2"/>
  <c r="AB37" i="2"/>
  <c r="AA37" i="2"/>
  <c r="Z37" i="2"/>
  <c r="Y37" i="2"/>
  <c r="X37" i="2"/>
  <c r="W37" i="2"/>
  <c r="V37" i="2"/>
  <c r="U37" i="2"/>
  <c r="T37" i="2"/>
  <c r="S37" i="2"/>
  <c r="R37" i="2"/>
  <c r="Q37" i="2"/>
  <c r="P37" i="2"/>
  <c r="O37" i="2"/>
  <c r="N37" i="2"/>
  <c r="M37" i="2"/>
  <c r="L37" i="2"/>
  <c r="K37" i="2"/>
  <c r="J37" i="2"/>
  <c r="I37" i="2"/>
  <c r="H37" i="2"/>
  <c r="K54" i="2" l="1"/>
  <c r="H36" i="2"/>
  <c r="H34" i="2"/>
  <c r="H35" i="2"/>
  <c r="I34" i="2"/>
  <c r="J34" i="2"/>
  <c r="K34" i="2"/>
  <c r="N34" i="2"/>
  <c r="O34" i="2"/>
  <c r="P34" i="2"/>
  <c r="Q34" i="2"/>
  <c r="R34" i="2"/>
  <c r="S34" i="2"/>
  <c r="T34" i="2"/>
  <c r="U34" i="2"/>
  <c r="V34" i="2"/>
  <c r="W34" i="2"/>
  <c r="X34" i="2"/>
  <c r="Y34" i="2"/>
  <c r="Z34" i="2"/>
  <c r="AA34" i="2"/>
  <c r="AB34" i="2"/>
  <c r="AC34" i="2"/>
  <c r="AD34" i="2"/>
  <c r="AE34" i="2"/>
  <c r="AF34" i="2"/>
  <c r="AG34" i="2"/>
  <c r="AH34" i="2"/>
  <c r="AI34" i="2"/>
  <c r="AJ34" i="2"/>
  <c r="AK34" i="2"/>
  <c r="AL34" i="2"/>
  <c r="AM34" i="2"/>
  <c r="AN34" i="2"/>
  <c r="AO34" i="2"/>
  <c r="AP34" i="2"/>
  <c r="AQ34" i="2"/>
  <c r="AR34" i="2"/>
  <c r="AS34" i="2"/>
  <c r="AT34" i="2"/>
  <c r="AU34" i="2"/>
  <c r="AV34" i="2"/>
  <c r="AW34" i="2"/>
  <c r="AY34" i="2"/>
  <c r="AZ34" i="2"/>
  <c r="BA34" i="2"/>
  <c r="BB34" i="2"/>
  <c r="BC34" i="2"/>
  <c r="I35" i="2"/>
  <c r="J35" i="2"/>
  <c r="K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I4" i="2"/>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AH4" i="2" s="1"/>
  <c r="AI4" i="2" s="1"/>
  <c r="AJ4" i="2" s="1"/>
  <c r="AK4" i="2" s="1"/>
  <c r="AL4" i="2" s="1"/>
  <c r="AM4" i="2" s="1"/>
  <c r="AN4" i="2" s="1"/>
  <c r="AO4" i="2" s="1"/>
  <c r="AP4" i="2" s="1"/>
  <c r="AQ4" i="2" s="1"/>
  <c r="AR4" i="2" s="1"/>
  <c r="AS4" i="2" s="1"/>
  <c r="AT4" i="2" s="1"/>
  <c r="AU4" i="2" s="1"/>
  <c r="AV4" i="2" s="1"/>
  <c r="AW4" i="2" s="1"/>
  <c r="AX4" i="2" s="1"/>
  <c r="AY4" i="2" s="1"/>
  <c r="AZ4" i="2" s="1"/>
  <c r="BA4" i="2" s="1"/>
  <c r="BB4" i="2" s="1"/>
  <c r="BC4" i="2" s="1"/>
  <c r="H66" i="2" l="1"/>
  <c r="H68" i="2" s="1"/>
  <c r="I66" i="2"/>
  <c r="I68" i="2" s="1"/>
  <c r="J66" i="2"/>
  <c r="J68" i="2" s="1"/>
  <c r="K66" i="2"/>
  <c r="K68" i="2" s="1"/>
  <c r="L66" i="2"/>
  <c r="L68" i="2" s="1"/>
  <c r="M66" i="2"/>
  <c r="M68" i="2" s="1"/>
  <c r="N66" i="2"/>
  <c r="N68" i="2" s="1"/>
  <c r="O66" i="2"/>
  <c r="O68" i="2" s="1"/>
  <c r="P66" i="2"/>
  <c r="P68" i="2" s="1"/>
  <c r="Q66" i="2"/>
  <c r="Q68" i="2" s="1"/>
  <c r="R66" i="2"/>
  <c r="R68" i="2" s="1"/>
  <c r="S66" i="2"/>
  <c r="S68" i="2" s="1"/>
  <c r="T66" i="2"/>
  <c r="T68" i="2" s="1"/>
  <c r="U66" i="2"/>
  <c r="U68" i="2" s="1"/>
  <c r="V66" i="2"/>
  <c r="V68" i="2" s="1"/>
  <c r="W66" i="2"/>
  <c r="W68" i="2" s="1"/>
  <c r="X66" i="2"/>
  <c r="X68" i="2" s="1"/>
  <c r="Y66" i="2"/>
  <c r="Y68" i="2" s="1"/>
  <c r="Z66" i="2"/>
  <c r="Z68" i="2" s="1"/>
  <c r="AA66" i="2"/>
  <c r="AA68" i="2" s="1"/>
  <c r="AB66" i="2"/>
  <c r="AB68" i="2" s="1"/>
  <c r="AC66" i="2"/>
  <c r="AC68" i="2" s="1"/>
  <c r="AD66" i="2"/>
  <c r="AD68" i="2" s="1"/>
  <c r="AE66" i="2"/>
  <c r="AE68" i="2" s="1"/>
  <c r="AF66" i="2"/>
  <c r="AF68" i="2" s="1"/>
  <c r="AG66" i="2"/>
  <c r="AG68" i="2" s="1"/>
  <c r="AH66" i="2"/>
  <c r="AH68" i="2" s="1"/>
  <c r="AI66" i="2"/>
  <c r="AI68" i="2" s="1"/>
  <c r="AJ66" i="2"/>
  <c r="AJ68" i="2" s="1"/>
  <c r="AK66" i="2"/>
  <c r="AK68" i="2" s="1"/>
  <c r="AL66" i="2"/>
  <c r="AL68" i="2" s="1"/>
  <c r="AM66" i="2"/>
  <c r="AM68" i="2" s="1"/>
  <c r="AN66" i="2"/>
  <c r="AN68" i="2" s="1"/>
  <c r="AO66" i="2"/>
  <c r="AO68" i="2" s="1"/>
  <c r="AP66" i="2"/>
  <c r="AP68" i="2" s="1"/>
  <c r="AQ66" i="2"/>
  <c r="AQ68" i="2" s="1"/>
  <c r="AR66" i="2"/>
  <c r="AR68" i="2" s="1"/>
  <c r="AS66" i="2"/>
  <c r="AS68" i="2" s="1"/>
  <c r="AT66" i="2"/>
  <c r="AT68" i="2" s="1"/>
  <c r="AU66" i="2"/>
  <c r="AU68" i="2" s="1"/>
  <c r="AV66" i="2"/>
  <c r="AV68" i="2" s="1"/>
  <c r="AW66" i="2"/>
  <c r="AW68" i="2" s="1"/>
  <c r="AX66" i="2"/>
  <c r="AX68" i="2" s="1"/>
  <c r="AY66" i="2"/>
  <c r="AY68" i="2" s="1"/>
  <c r="AZ66" i="2"/>
  <c r="AZ68" i="2" s="1"/>
  <c r="BA66" i="2"/>
  <c r="BA68" i="2" s="1"/>
  <c r="BB66" i="2"/>
  <c r="BB68" i="2" s="1"/>
  <c r="BC66" i="2"/>
  <c r="BC68" i="2" s="1"/>
  <c r="J63" i="2"/>
  <c r="K63" i="2"/>
  <c r="L63" i="2"/>
  <c r="M63" i="2"/>
  <c r="N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BC63" i="2"/>
  <c r="H5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BC57"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AV56" i="2"/>
  <c r="AW56" i="2"/>
  <c r="AX56" i="2"/>
  <c r="AY56" i="2"/>
  <c r="AZ56" i="2"/>
  <c r="BA56" i="2"/>
  <c r="BB56" i="2"/>
  <c r="BC56" i="2"/>
  <c r="I54" i="2"/>
  <c r="H54" i="2"/>
  <c r="J54" i="2"/>
  <c r="L54"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AV54" i="2"/>
  <c r="AW54" i="2"/>
  <c r="AX54" i="2"/>
  <c r="AY54" i="2"/>
  <c r="AZ54" i="2"/>
  <c r="BA54" i="2"/>
  <c r="BB54" i="2"/>
  <c r="BC54" i="2"/>
  <c r="I47" i="2"/>
  <c r="J47" i="2"/>
  <c r="J48" i="2" s="1"/>
  <c r="K47" i="2"/>
  <c r="K48" i="2" s="1"/>
  <c r="L47" i="2"/>
  <c r="L48" i="2" s="1"/>
  <c r="M47" i="2"/>
  <c r="M48" i="2" s="1"/>
  <c r="N47" i="2"/>
  <c r="N48" i="2" s="1"/>
  <c r="O47" i="2"/>
  <c r="O48" i="2" s="1"/>
  <c r="P47" i="2"/>
  <c r="P48" i="2" s="1"/>
  <c r="Q47" i="2"/>
  <c r="Q48" i="2" s="1"/>
  <c r="R47" i="2"/>
  <c r="R48" i="2" s="1"/>
  <c r="S47" i="2"/>
  <c r="S48" i="2" s="1"/>
  <c r="T47" i="2"/>
  <c r="T48" i="2" s="1"/>
  <c r="U47" i="2"/>
  <c r="U48" i="2" s="1"/>
  <c r="V47" i="2"/>
  <c r="V48" i="2" s="1"/>
  <c r="W47" i="2"/>
  <c r="W48" i="2" s="1"/>
  <c r="X47" i="2"/>
  <c r="X48" i="2" s="1"/>
  <c r="Y47" i="2"/>
  <c r="Y48" i="2" s="1"/>
  <c r="Z47" i="2"/>
  <c r="Z48" i="2" s="1"/>
  <c r="AA47" i="2"/>
  <c r="AA48" i="2" s="1"/>
  <c r="AB47" i="2"/>
  <c r="AB48" i="2" s="1"/>
  <c r="AC47" i="2"/>
  <c r="AC48" i="2" s="1"/>
  <c r="AD47" i="2"/>
  <c r="AD48" i="2" s="1"/>
  <c r="AE47" i="2"/>
  <c r="AE48" i="2" s="1"/>
  <c r="AF47" i="2"/>
  <c r="AF48" i="2" s="1"/>
  <c r="AG47" i="2"/>
  <c r="AG48" i="2" s="1"/>
  <c r="AH47" i="2"/>
  <c r="AH48" i="2" s="1"/>
  <c r="AI47" i="2"/>
  <c r="AI48" i="2" s="1"/>
  <c r="AJ47" i="2"/>
  <c r="AJ48" i="2" s="1"/>
  <c r="AK47" i="2"/>
  <c r="AK48" i="2" s="1"/>
  <c r="AL47" i="2"/>
  <c r="AL48" i="2" s="1"/>
  <c r="AM47" i="2"/>
  <c r="AM48" i="2" s="1"/>
  <c r="AN47" i="2"/>
  <c r="AN48" i="2" s="1"/>
  <c r="AO47" i="2"/>
  <c r="AO48" i="2" s="1"/>
  <c r="AP47" i="2"/>
  <c r="AP48" i="2" s="1"/>
  <c r="AQ47" i="2"/>
  <c r="AQ48" i="2" s="1"/>
  <c r="AR47" i="2"/>
  <c r="AR48" i="2" s="1"/>
  <c r="AS47" i="2"/>
  <c r="AS48" i="2" s="1"/>
  <c r="AT47" i="2"/>
  <c r="AT48" i="2" s="1"/>
  <c r="AU47" i="2"/>
  <c r="AU48" i="2" s="1"/>
  <c r="AV47" i="2"/>
  <c r="AV48" i="2" s="1"/>
  <c r="AW47" i="2"/>
  <c r="AW48" i="2" s="1"/>
  <c r="AX47" i="2"/>
  <c r="AX48" i="2" s="1"/>
  <c r="AY47" i="2"/>
  <c r="AY48" i="2" s="1"/>
  <c r="AZ47" i="2"/>
  <c r="AZ48" i="2" s="1"/>
  <c r="BA47" i="2"/>
  <c r="BA48" i="2" s="1"/>
  <c r="BB47" i="2"/>
  <c r="BB48" i="2" s="1"/>
  <c r="BC47" i="2"/>
  <c r="BC48" i="2" s="1"/>
  <c r="H40" i="2"/>
  <c r="J40" i="2"/>
  <c r="K40" i="2"/>
  <c r="L40" i="2"/>
  <c r="M40" i="2"/>
  <c r="N40" i="2"/>
  <c r="P40" i="2"/>
  <c r="Q40" i="2"/>
  <c r="R40" i="2"/>
  <c r="S40" i="2"/>
  <c r="T40" i="2"/>
  <c r="U40" i="2"/>
  <c r="V40" i="2"/>
  <c r="W40" i="2"/>
  <c r="X40" i="2"/>
  <c r="Y40" i="2"/>
  <c r="Z40" i="2"/>
  <c r="AA40" i="2"/>
  <c r="AB40" i="2"/>
  <c r="AC40" i="2"/>
  <c r="AD40" i="2"/>
  <c r="AE40" i="2"/>
  <c r="AF40" i="2"/>
  <c r="AG40" i="2"/>
  <c r="AH40" i="2"/>
  <c r="AI40" i="2"/>
  <c r="AJ40" i="2"/>
  <c r="AK40" i="2"/>
  <c r="AL40" i="2"/>
  <c r="AM40" i="2"/>
  <c r="AN40" i="2"/>
  <c r="AO40" i="2"/>
  <c r="AP40" i="2"/>
  <c r="AQ40" i="2"/>
  <c r="AR40" i="2"/>
  <c r="AS40" i="2"/>
  <c r="AT40" i="2"/>
  <c r="AU40" i="2"/>
  <c r="AV40" i="2"/>
  <c r="AW40" i="2"/>
  <c r="AX40" i="2"/>
  <c r="AY40" i="2"/>
  <c r="AZ40" i="2"/>
  <c r="BA40" i="2"/>
  <c r="BB40" i="2"/>
  <c r="BC40" i="2"/>
  <c r="H39" i="2"/>
  <c r="I39"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AV39" i="2"/>
  <c r="AW39" i="2"/>
  <c r="AX39" i="2"/>
  <c r="AY39" i="2"/>
  <c r="AZ39" i="2"/>
  <c r="BA39" i="2"/>
  <c r="BB39" i="2"/>
  <c r="BC39" i="2"/>
  <c r="I36" i="2"/>
  <c r="J36" i="2"/>
  <c r="K36" i="2"/>
  <c r="N36" i="2"/>
  <c r="O36" i="2"/>
  <c r="P36" i="2"/>
  <c r="Q36" i="2"/>
  <c r="R36" i="2"/>
  <c r="S36" i="2"/>
  <c r="T36" i="2"/>
  <c r="U36" i="2"/>
  <c r="V36" i="2"/>
  <c r="W36" i="2"/>
  <c r="X36" i="2"/>
  <c r="Y36" i="2"/>
  <c r="Z36" i="2"/>
  <c r="AA36" i="2"/>
  <c r="AB36" i="2"/>
  <c r="AC36" i="2"/>
  <c r="AD36" i="2"/>
  <c r="AE36" i="2"/>
  <c r="AF36" i="2"/>
  <c r="AG36" i="2"/>
  <c r="AH36" i="2"/>
  <c r="AI36" i="2"/>
  <c r="AJ36" i="2"/>
  <c r="AK36" i="2"/>
  <c r="AL36" i="2"/>
  <c r="AM36" i="2"/>
  <c r="AN36" i="2"/>
  <c r="AO36" i="2"/>
  <c r="AP36" i="2"/>
  <c r="AQ36" i="2"/>
  <c r="AR36" i="2"/>
  <c r="AS36" i="2"/>
  <c r="AT36" i="2"/>
  <c r="AU36" i="2"/>
  <c r="AV36" i="2"/>
  <c r="AW36" i="2"/>
  <c r="AX36" i="2"/>
  <c r="AY36" i="2"/>
  <c r="AZ36" i="2"/>
  <c r="BA36" i="2"/>
  <c r="BB36" i="2"/>
  <c r="BC36" i="2"/>
  <c r="AC32" i="2"/>
  <c r="AD32" i="2"/>
  <c r="AE32" i="2"/>
  <c r="AF32" i="2"/>
  <c r="AG32" i="2"/>
  <c r="AH32" i="2"/>
  <c r="AI32" i="2"/>
  <c r="AJ32" i="2"/>
  <c r="AK32" i="2"/>
  <c r="AL32" i="2"/>
  <c r="AM32" i="2"/>
  <c r="AN32" i="2"/>
  <c r="AO32" i="2"/>
  <c r="AP32" i="2"/>
  <c r="AQ32" i="2"/>
  <c r="AR32" i="2"/>
  <c r="AS32" i="2"/>
  <c r="AT32" i="2"/>
  <c r="AU32" i="2"/>
  <c r="AV32" i="2"/>
  <c r="AW32" i="2"/>
  <c r="AX32" i="2"/>
  <c r="AY32" i="2"/>
  <c r="AZ32" i="2"/>
  <c r="BA32" i="2"/>
  <c r="BB32" i="2"/>
  <c r="BC32" i="2"/>
  <c r="BC24" i="2"/>
  <c r="BB24" i="2"/>
  <c r="BA24" i="2"/>
  <c r="AZ24" i="2"/>
  <c r="AY24" i="2"/>
  <c r="AW24" i="2"/>
  <c r="AV24" i="2"/>
  <c r="AU24" i="2"/>
  <c r="AT24" i="2"/>
  <c r="AS24" i="2"/>
  <c r="AR24" i="2"/>
  <c r="AQ24" i="2"/>
  <c r="AP24" i="2"/>
  <c r="AO24" i="2"/>
  <c r="AN24" i="2"/>
  <c r="AM24" i="2"/>
  <c r="AL24" i="2"/>
  <c r="AK24" i="2"/>
  <c r="AJ24" i="2"/>
  <c r="AI24" i="2"/>
  <c r="AH24" i="2"/>
  <c r="AG24" i="2"/>
  <c r="AF24" i="2"/>
  <c r="AE24" i="2"/>
  <c r="AD24" i="2"/>
  <c r="AC24" i="2"/>
  <c r="AA24" i="2"/>
  <c r="Z24" i="2"/>
  <c r="Y24" i="2"/>
  <c r="X24" i="2"/>
  <c r="W24" i="2"/>
  <c r="U24" i="2"/>
  <c r="T24" i="2"/>
  <c r="S24" i="2"/>
  <c r="R24" i="2"/>
  <c r="Q24" i="2"/>
  <c r="P24" i="2"/>
  <c r="M24" i="2"/>
  <c r="L24" i="2"/>
  <c r="J24" i="2"/>
  <c r="AX24" i="2"/>
  <c r="BC67" i="2" l="1"/>
  <c r="BC2" i="2" s="1"/>
  <c r="AY67" i="2"/>
  <c r="AY2" i="2" s="1"/>
  <c r="AU67" i="2"/>
  <c r="AU2" i="2" s="1"/>
  <c r="AQ67" i="2"/>
  <c r="AQ2" i="2" s="1"/>
  <c r="AM67" i="2"/>
  <c r="AM2" i="2" s="1"/>
  <c r="AI67" i="2"/>
  <c r="AI2" i="2" s="1"/>
  <c r="AE67" i="2"/>
  <c r="AE2" i="2" s="1"/>
  <c r="AA67" i="2"/>
  <c r="AA2" i="2" s="1"/>
  <c r="W67" i="2"/>
  <c r="W2" i="2" s="1"/>
  <c r="S67" i="2"/>
  <c r="S2" i="2" s="1"/>
  <c r="O67" i="2"/>
  <c r="O2" i="2" s="1"/>
  <c r="K67" i="2"/>
  <c r="K2" i="2" s="1"/>
  <c r="BB67" i="2"/>
  <c r="BB2" i="2" s="1"/>
  <c r="AX67" i="2"/>
  <c r="AX2" i="2" s="1"/>
  <c r="AT67" i="2"/>
  <c r="AT2" i="2" s="1"/>
  <c r="AP67" i="2"/>
  <c r="AP2" i="2" s="1"/>
  <c r="AL67" i="2"/>
  <c r="AL2" i="2" s="1"/>
  <c r="AH67" i="2"/>
  <c r="AH2" i="2" s="1"/>
  <c r="AD67" i="2"/>
  <c r="AD2" i="2" s="1"/>
  <c r="Z67" i="2"/>
  <c r="Z2" i="2" s="1"/>
  <c r="V67" i="2"/>
  <c r="V2" i="2" s="1"/>
  <c r="R67" i="2"/>
  <c r="R2" i="2" s="1"/>
  <c r="N67" i="2"/>
  <c r="N2" i="2" s="1"/>
  <c r="J67" i="2"/>
  <c r="BA67" i="2"/>
  <c r="BA2" i="2" s="1"/>
  <c r="AW67" i="2"/>
  <c r="AW2" i="2" s="1"/>
  <c r="AS67" i="2"/>
  <c r="AS2" i="2" s="1"/>
  <c r="AO67" i="2"/>
  <c r="AO2" i="2" s="1"/>
  <c r="AK67" i="2"/>
  <c r="AK2" i="2" s="1"/>
  <c r="AG67" i="2"/>
  <c r="AG2" i="2" s="1"/>
  <c r="AC67" i="2"/>
  <c r="AC2" i="2" s="1"/>
  <c r="Y67" i="2"/>
  <c r="Y2" i="2" s="1"/>
  <c r="U67" i="2"/>
  <c r="Q67" i="2"/>
  <c r="M67" i="2"/>
  <c r="M2" i="2" s="1"/>
  <c r="I67" i="2"/>
  <c r="I2" i="2" s="1"/>
  <c r="AZ67" i="2"/>
  <c r="AZ2" i="2" s="1"/>
  <c r="AV67" i="2"/>
  <c r="AV2" i="2" s="1"/>
  <c r="AR67" i="2"/>
  <c r="AR2" i="2" s="1"/>
  <c r="AN67" i="2"/>
  <c r="AN2" i="2" s="1"/>
  <c r="AJ67" i="2"/>
  <c r="AJ2" i="2" s="1"/>
  <c r="AF67" i="2"/>
  <c r="AF2" i="2" s="1"/>
  <c r="AB67" i="2"/>
  <c r="AB2" i="2" s="1"/>
  <c r="X67" i="2"/>
  <c r="X2" i="2" s="1"/>
  <c r="T67" i="2"/>
  <c r="T2" i="2" s="1"/>
  <c r="P67" i="2"/>
  <c r="P2" i="2" s="1"/>
  <c r="L67" i="2"/>
  <c r="L2" i="2" s="1"/>
  <c r="H67" i="2"/>
  <c r="H2" i="2" s="1"/>
  <c r="U2" i="2"/>
  <c r="Q2" i="2"/>
</calcChain>
</file>

<file path=xl/comments1.xml><?xml version="1.0" encoding="utf-8"?>
<comments xmlns="http://schemas.openxmlformats.org/spreadsheetml/2006/main">
  <authors>
    <author>K1</author>
  </authors>
  <commentList>
    <comment ref="C1" authorId="0" shapeId="0">
      <text>
        <r>
          <rPr>
            <sz val="11"/>
            <color indexed="81"/>
            <rFont val="Tahoma"/>
            <family val="2"/>
            <charset val="238"/>
          </rPr>
          <t>"Naše" pojmenování, podle zvyklosti, třeba i vymezené pomocí použitého programu a dalších konkrétních okolností</t>
        </r>
      </text>
    </comment>
    <comment ref="A2" authorId="0" shapeId="0">
      <text>
        <r>
          <rPr>
            <b/>
            <sz val="9"/>
            <color indexed="81"/>
            <rFont val="Tahoma"/>
            <family val="2"/>
            <charset val="238"/>
          </rPr>
          <t>Tento kontrolní záznam je duševním vlastnictvím autora a SMS ČR. Nelze jej šířit mimo rozsah plnění smlouvy se SMS ČR.</t>
        </r>
        <r>
          <rPr>
            <sz val="9"/>
            <color indexed="81"/>
            <rFont val="Tahoma"/>
            <family val="2"/>
            <charset val="238"/>
          </rPr>
          <t xml:space="preserve">
</t>
        </r>
      </text>
    </comment>
    <comment ref="C6" authorId="0" shapeId="0">
      <text>
        <r>
          <rPr>
            <sz val="9"/>
            <color indexed="81"/>
            <rFont val="Tahoma"/>
            <family val="2"/>
            <charset val="238"/>
          </rPr>
          <t>kdo určuje, proč a jak se mají OÚ zpracovávat, s agendou rutinně pracuje a má za ni odpovědnost. Zpravidla starosta, tajemník, účetní, příp. vedoucí odboru či oddělení, případně určený specialista. To platí i v případě zpracování na základě zákona.</t>
        </r>
      </text>
    </comment>
    <comment ref="C7" authorId="0" shapeId="0">
      <text>
        <r>
          <rPr>
            <b/>
            <sz val="9"/>
            <color indexed="81"/>
            <rFont val="Tahoma"/>
            <family val="2"/>
            <charset val="238"/>
          </rPr>
          <t>zda jsem správcem nebo zpracovatelem. V případě, že jsem zpracovatelem, jméno a kontaktní údaje  správce, pro něhož  jednám, a jeho pověřenec
Správce</t>
        </r>
        <r>
          <rPr>
            <sz val="9"/>
            <color indexed="81"/>
            <rFont val="Tahoma"/>
            <family val="2"/>
            <charset val="238"/>
          </rPr>
          <t xml:space="preserv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t>
        </r>
        <r>
          <rPr>
            <b/>
            <sz val="9"/>
            <color indexed="81"/>
            <rFont val="Tahoma"/>
            <family val="2"/>
            <charset val="238"/>
          </rPr>
          <t>Zpracovatelem</t>
        </r>
        <r>
          <rPr>
            <sz val="9"/>
            <color indexed="81"/>
            <rFont val="Tahoma"/>
            <family val="2"/>
            <charset val="238"/>
          </rPr>
          <t xml:space="preserve">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r>
      </text>
    </comment>
    <comment ref="C8" authorId="0" shapeId="0">
      <text>
        <r>
          <rPr>
            <sz val="9"/>
            <color indexed="81"/>
            <rFont val="Tahoma"/>
            <family val="2"/>
            <charset val="238"/>
          </rPr>
          <t xml:space="preserve">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9" authorId="0" shapeId="0">
      <text>
        <r>
          <rPr>
            <sz val="9"/>
            <color indexed="81"/>
            <rFont val="Tahoma"/>
            <family val="2"/>
            <charset val="238"/>
          </rPr>
          <t xml:space="preserve">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0" authorId="0" shapeId="0">
      <text>
        <r>
          <rPr>
            <sz val="9"/>
            <color indexed="81"/>
            <rFont val="Tahoma"/>
            <family val="2"/>
            <charset val="238"/>
          </rPr>
          <t xml:space="preserve">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1" authorId="0" shapeId="0">
      <text>
        <r>
          <rPr>
            <sz val="9"/>
            <color indexed="81"/>
            <rFont val="Tahoma"/>
            <family val="2"/>
            <charset val="238"/>
          </rPr>
          <t xml:space="preserve">popis kategorií subjektů údajů. Slouží ke zveřejnění </t>
        </r>
        <r>
          <rPr>
            <b/>
            <sz val="9"/>
            <color indexed="81"/>
            <rFont val="Tahoma"/>
            <family val="2"/>
            <charset val="238"/>
          </rPr>
          <t xml:space="preserve">zobecněně popsaných kategorií SÚ </t>
        </r>
        <r>
          <rPr>
            <sz val="9"/>
            <color indexed="81"/>
            <rFont val="Tahoma"/>
            <family val="2"/>
            <charset val="238"/>
          </rPr>
          <t>v agendě. 
Položka se zveřejňuje.</t>
        </r>
      </text>
    </comment>
    <comment ref="C12" authorId="0" shapeId="0">
      <text>
        <r>
          <rPr>
            <sz val="9"/>
            <color indexed="81"/>
            <rFont val="Tahoma"/>
            <family val="2"/>
            <charset val="238"/>
          </rPr>
          <t xml:space="preserve">popis kategorií osobních údajů. Formulujeme souhrnným způsobem, bez detailů. Položka se zveřejňuje.
Z hlediska řízení rizik se nazývá též "primární aktiva".
</t>
        </r>
      </text>
    </comment>
    <comment ref="C13" authorId="0" shapeId="0">
      <text>
        <r>
          <rPr>
            <sz val="9"/>
            <color indexed="81"/>
            <rFont val="Tahoma"/>
            <family val="2"/>
            <charset val="238"/>
          </rPr>
          <t xml:space="preserve">Volný popis skutečného rozsahu údajů, co vše se obvykle žádá (např. ve formuláři), ve skutečném styku se subjektem údajů, anebo i následně přidává z jiných zdrojů, včetně případných detailů, zvláštností apod. 
Účelem je </t>
        </r>
        <r>
          <rPr>
            <b/>
            <sz val="9"/>
            <color indexed="81"/>
            <rFont val="Tahoma"/>
            <family val="2"/>
            <charset val="238"/>
          </rPr>
          <t xml:space="preserve">zde odhalit </t>
        </r>
        <r>
          <rPr>
            <sz val="9"/>
            <color indexed="81"/>
            <rFont val="Tahoma"/>
            <family val="2"/>
            <charset val="238"/>
          </rPr>
          <t xml:space="preserve">případné </t>
        </r>
        <r>
          <rPr>
            <b/>
            <sz val="9"/>
            <color indexed="81"/>
            <rFont val="Tahoma"/>
            <family val="2"/>
            <charset val="238"/>
          </rPr>
          <t>nadbytečné údaje</t>
        </r>
        <r>
          <rPr>
            <sz val="9"/>
            <color indexed="81"/>
            <rFont val="Tahoma"/>
            <family val="2"/>
            <charset val="238"/>
          </rPr>
          <t xml:space="preserve">, zaznamenat si je a vyznačit jako problém k řešení.
Na tuto otázku pak dále navážeme výrokem ANO / NE k otázce, zda </t>
        </r>
        <r>
          <rPr>
            <b/>
            <sz val="9"/>
            <color indexed="81"/>
            <rFont val="Tahoma"/>
            <family val="2"/>
            <charset val="238"/>
          </rPr>
          <t xml:space="preserve">"je dodržena minimalizace údajů?"
</t>
        </r>
        <r>
          <rPr>
            <sz val="9"/>
            <color indexed="81"/>
            <rFont val="Tahoma"/>
            <family val="2"/>
            <charset val="238"/>
          </rPr>
          <t>Tento podrobnější záznam je vhodný pro interní potřebu, zejména pro pozdější analyzování, když už si nepamatujeme, jak to vlastně přesně na místě bylo.</t>
        </r>
      </text>
    </comment>
    <comment ref="C14" authorId="0" shapeId="0">
      <text>
        <r>
          <rPr>
            <sz val="9"/>
            <color indexed="81"/>
            <rFont val="Tahoma"/>
            <family val="2"/>
            <charset val="238"/>
          </rPr>
          <t xml:space="preserve">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5" authorId="0" shapeId="0">
      <text>
        <r>
          <rPr>
            <sz val="9"/>
            <color indexed="81"/>
            <rFont val="Tahoma"/>
            <family val="2"/>
            <charset val="238"/>
          </rPr>
          <t xml:space="preserve">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6" authorId="0" shapeId="0">
      <text>
        <r>
          <rPr>
            <sz val="9"/>
            <color indexed="81"/>
            <rFont val="Tahoma"/>
            <family val="2"/>
            <charset val="238"/>
          </rPr>
          <t xml:space="preserve">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t>
        </r>
        <r>
          <rPr>
            <b/>
            <sz val="9"/>
            <color indexed="81"/>
            <rFont val="Tahoma"/>
            <family val="2"/>
            <charset val="238"/>
          </rPr>
          <t>výrokem ANO / NE</t>
        </r>
        <r>
          <rPr>
            <sz val="9"/>
            <color indexed="81"/>
            <rFont val="Tahoma"/>
            <family val="2"/>
            <charset val="238"/>
          </rPr>
          <t xml:space="preserv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r>
      </text>
    </comment>
    <comment ref="C17" authorId="0" shapeId="0">
      <text>
        <r>
          <rPr>
            <sz val="9"/>
            <color indexed="81"/>
            <rFont val="Tahoma"/>
            <family val="2"/>
            <charset val="238"/>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t>
        </r>
      </text>
    </comment>
    <comment ref="C18" authorId="0" shapeId="0">
      <text>
        <r>
          <rPr>
            <sz val="9"/>
            <color indexed="81"/>
            <rFont val="Tahoma"/>
            <family val="2"/>
            <charset val="238"/>
          </rPr>
          <t>PRAKTICKY VŽDY SE</t>
        </r>
        <r>
          <rPr>
            <b/>
            <sz val="9"/>
            <color indexed="81"/>
            <rFont val="Tahoma"/>
            <family val="2"/>
            <charset val="238"/>
          </rPr>
          <t xml:space="preserve"> UVEDE NE</t>
        </r>
        <r>
          <rPr>
            <sz val="9"/>
            <color indexed="81"/>
            <rFont val="Tahoma"/>
            <family val="2"/>
            <charset val="238"/>
          </rPr>
          <t xml:space="preserv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9" authorId="0" shapeId="0">
      <text>
        <r>
          <rPr>
            <sz val="9"/>
            <color indexed="81"/>
            <rFont val="Tahoma"/>
            <family val="2"/>
            <charset val="238"/>
          </rPr>
          <t xml:space="preserve">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0" authorId="0" shapeId="0">
      <text>
        <r>
          <rPr>
            <sz val="9"/>
            <color indexed="81"/>
            <rFont val="Tahoma"/>
            <family val="2"/>
            <charset val="238"/>
          </rPr>
          <t xml:space="preserve">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1" authorId="0" shapeId="0">
      <text>
        <r>
          <rPr>
            <sz val="9"/>
            <color indexed="81"/>
            <rFont val="Tahoma"/>
            <family val="2"/>
            <charset val="238"/>
          </rPr>
          <t xml:space="preserve">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2" authorId="0" shapeId="0">
      <text>
        <r>
          <rPr>
            <sz val="9"/>
            <color indexed="81"/>
            <rFont val="Tahoma"/>
            <family val="2"/>
            <charset val="238"/>
          </rPr>
          <t xml:space="preserve">Typickým „zpracovatelem“ je dodavatel zajišťující provoz informačního systému </t>
        </r>
        <r>
          <rPr>
            <b/>
            <u/>
            <sz val="9"/>
            <color indexed="81"/>
            <rFont val="Tahoma"/>
            <family val="2"/>
            <charset val="238"/>
          </rPr>
          <t>na svém zařízen</t>
        </r>
        <r>
          <rPr>
            <sz val="9"/>
            <color indexed="81"/>
            <rFont val="Tahoma"/>
            <family val="2"/>
            <charset val="238"/>
          </rPr>
          <t>í (na svém serveru), včetně uložiště, nebo zpracování mzdové / účetní agendy externí firmou (vč. OSVČ) apod.</t>
        </r>
      </text>
    </comment>
    <comment ref="C23" authorId="0" shapeId="0">
      <text>
        <r>
          <rPr>
            <sz val="9"/>
            <color indexed="81"/>
            <rFont val="Tahoma"/>
            <family val="2"/>
            <charset val="238"/>
          </rPr>
          <t>Jde o osoby mimo správce a zpracovatele, oprávněné za určitých okolností seznámit se nárazově s OÚ. 
Nejde o tzv. "třetí stranu" podle čl. 4/1/10 ON.
Typicky jde o poskytování IT servisu na místě nebo dálkovým přístupem (např. programem Teamviewer).</t>
        </r>
      </text>
    </comment>
    <comment ref="C24" authorId="0" shapeId="0">
      <text>
        <r>
          <rPr>
            <sz val="9"/>
            <color indexed="81"/>
            <rFont val="Tahoma"/>
            <family val="2"/>
            <charset val="238"/>
          </rPr>
          <t xml:space="preserve">Navazuje na dvě předchozí položky (zpracovatel / třetí osoba).
Smlouva se </t>
        </r>
        <r>
          <rPr>
            <b/>
            <sz val="9"/>
            <color indexed="81"/>
            <rFont val="Tahoma"/>
            <family val="2"/>
            <charset val="238"/>
          </rPr>
          <t>zpracovatelem</t>
        </r>
        <r>
          <rPr>
            <sz val="9"/>
            <color indexed="81"/>
            <rFont val="Tahoma"/>
            <family val="2"/>
            <charset val="238"/>
          </rPr>
          <t xml:space="preserve"> musí splňovat požadavky podle čl. 28/3 ON. 
Smlouva se </t>
        </r>
        <r>
          <rPr>
            <b/>
            <sz val="9"/>
            <color indexed="81"/>
            <rFont val="Tahoma"/>
            <family val="2"/>
            <charset val="238"/>
          </rPr>
          <t>třetí osobou</t>
        </r>
        <r>
          <rPr>
            <sz val="9"/>
            <color indexed="81"/>
            <rFont val="Tahoma"/>
            <family val="2"/>
            <charset val="238"/>
          </rPr>
          <t xml:space="preserve"> musí splňovat požadavek podle čl. 5/1/f ("integrita a důvěrnost“), zejména mlčenlivost a závazek nijak při poskytování služby nezpracovávat OÚ.
ANO-NE = problém, nutno uzavřít řádné smlouvy.
</t>
        </r>
      </text>
    </comment>
    <comment ref="C25" authorId="0" shapeId="0">
      <text>
        <r>
          <rPr>
            <sz val="9"/>
            <color indexed="81"/>
            <rFont val="Tahoma"/>
            <family val="2"/>
            <charset val="238"/>
          </rPr>
          <t xml:space="preserve">Navazuje na předchozí položku. 
Pokud existuje zpracovatel, zda zapojuje do zpracování dalšího zpracovatele, což smí jen s výslovným souhlasem správce.
ANO-NE = problém, nutno napravit
</t>
        </r>
      </text>
    </comment>
    <comment ref="C26" authorId="0" shapeId="0">
      <text>
        <r>
          <rPr>
            <sz val="9"/>
            <color indexed="81"/>
            <rFont val="Tahoma"/>
            <family val="2"/>
            <charset val="238"/>
          </rPr>
          <t xml:space="preserve">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27" authorId="0" shapeId="0">
      <text>
        <r>
          <rPr>
            <sz val="9"/>
            <color indexed="81"/>
            <rFont val="Tahoma"/>
            <family val="2"/>
            <charset val="238"/>
          </rPr>
          <t xml:space="preserve">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t>
        </r>
        <r>
          <rPr>
            <b/>
            <sz val="9"/>
            <color indexed="81"/>
            <rFont val="Tahoma"/>
            <family val="2"/>
            <charset val="238"/>
          </rPr>
          <t xml:space="preserve">NE </t>
        </r>
        <r>
          <rPr>
            <sz val="9"/>
            <color indexed="81"/>
            <rFont val="Tahoma"/>
            <family val="2"/>
            <charset val="238"/>
          </rPr>
          <t xml:space="preserve">= problém k řešení, ovšem s ohledem na míru rizika plynoucí z nepřesných osobních údajů (jak citelně zasáhnou nepřesnosti do života SÚ). U významných agend nutno zavést ověřování.
</t>
        </r>
        <r>
          <rPr>
            <b/>
            <sz val="9"/>
            <color indexed="81"/>
            <rFont val="Tahoma"/>
            <family val="2"/>
            <charset val="238"/>
          </rPr>
          <t xml:space="preserve">ANO-NE </t>
        </r>
        <r>
          <rPr>
            <sz val="9"/>
            <color indexed="81"/>
            <rFont val="Tahoma"/>
            <family val="2"/>
            <charset val="238"/>
          </rPr>
          <t xml:space="preserve">=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28" authorId="0" shapeId="0">
      <text>
        <r>
          <rPr>
            <sz val="9"/>
            <color indexed="81"/>
            <rFont val="Tahoma"/>
            <family val="2"/>
            <charset val="238"/>
          </rPr>
          <t xml:space="preserve">uchovávají se OÚ jen po dobu ne delší, než je </t>
        </r>
        <r>
          <rPr>
            <b/>
            <sz val="9"/>
            <color indexed="81"/>
            <rFont val="Tahoma"/>
            <family val="2"/>
            <charset val="238"/>
          </rPr>
          <t>nezbytné</t>
        </r>
        <r>
          <rPr>
            <sz val="9"/>
            <color indexed="81"/>
            <rFont val="Tahoma"/>
            <family val="2"/>
            <charset val="238"/>
          </rPr>
          <t xml:space="preserve">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t>
        </r>
      </text>
    </comment>
    <comment ref="C29" authorId="0" shapeId="0">
      <text>
        <r>
          <rPr>
            <sz val="9"/>
            <color indexed="81"/>
            <rFont val="Tahoma"/>
            <family val="2"/>
            <charset val="238"/>
          </rPr>
          <t xml:space="preserve">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0" authorId="0" shapeId="0">
      <text>
        <r>
          <rPr>
            <sz val="9"/>
            <color indexed="81"/>
            <rFont val="Tahoma"/>
            <family val="2"/>
            <charset val="238"/>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t>
        </r>
      </text>
    </comment>
    <comment ref="C31" authorId="0" shapeId="0">
      <text>
        <r>
          <rPr>
            <sz val="9"/>
            <color indexed="81"/>
            <rFont val="Tahoma"/>
            <family val="2"/>
            <charset val="238"/>
          </rPr>
          <t xml:space="preserve">Je nutno u každé agendy (účelu zpracování) určit </t>
        </r>
        <r>
          <rPr>
            <b/>
            <sz val="9"/>
            <color indexed="81"/>
            <rFont val="Tahoma"/>
            <family val="2"/>
            <charset val="238"/>
          </rPr>
          <t xml:space="preserve">alespoň jeden </t>
        </r>
        <r>
          <rPr>
            <sz val="9"/>
            <color indexed="81"/>
            <rFont val="Tahoma"/>
            <family val="2"/>
            <charset val="238"/>
          </rPr>
          <t xml:space="preserve">"právní titul" (někdy též "zákonný důvod") zpracování dle čl. 6/1 ON. 
Pokud najdu více právních titulů, jeden zvolím jako hlavní, ostatní si uvedu v komentáři buňky.
Přípustné (pro všechny osobní údaje) jsou pouze tyto: 
</t>
        </r>
        <r>
          <rPr>
            <b/>
            <sz val="9"/>
            <color indexed="81"/>
            <rFont val="Tahoma"/>
            <family val="2"/>
            <charset val="238"/>
          </rPr>
          <t>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r>
        <r>
          <rPr>
            <sz val="9"/>
            <color indexed="81"/>
            <rFont val="Tahoma"/>
            <family val="2"/>
            <charset val="238"/>
          </rPr>
          <t xml:space="preserve">
Pokud se vkládá více právních titulů, je nutno je vepsat ručně, čímž se vymaže vložená automatická nabídka.
Pokud nelze agendu podřadit pod žádný z nich = PROBLÉM, zpracování nutno ihned ukončit, údaje zlikvidovat.
</t>
        </r>
      </text>
    </comment>
    <comment ref="C32" authorId="0" shapeId="0">
      <text>
        <r>
          <rPr>
            <sz val="9"/>
            <color indexed="81"/>
            <rFont val="Tahoma"/>
            <family val="2"/>
            <charset val="238"/>
          </rPr>
          <t xml:space="preserve">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r>
          <rPr>
            <b/>
            <sz val="9"/>
            <color indexed="81"/>
            <rFont val="Tahoma"/>
            <family val="2"/>
            <charset val="238"/>
          </rPr>
          <t xml:space="preserve">
</t>
        </r>
      </text>
    </comment>
    <comment ref="G32" authorId="0" shapeId="0">
      <text>
        <r>
          <rPr>
            <b/>
            <sz val="9"/>
            <color indexed="81"/>
            <rFont val="Tahoma"/>
            <family val="2"/>
            <charset val="238"/>
          </rPr>
          <t>K1:</t>
        </r>
        <r>
          <rPr>
            <sz val="9"/>
            <color indexed="81"/>
            <rFont val="Tahoma"/>
            <family val="2"/>
            <charset val="238"/>
          </rPr>
          <t xml:space="preserve">
v případě f) může být oprávněným zájmem např. u kamerového systému nebo u evidence klíčů "ochrana majetku", v případě sledování IP adres návštěvníků webu "kybernetická bezpečnost".</t>
        </r>
      </text>
    </comment>
    <comment ref="C33" authorId="0" shapeId="0">
      <text>
        <r>
          <rPr>
            <sz val="9"/>
            <color indexed="81"/>
            <rFont val="Tahoma"/>
            <family val="2"/>
            <charset val="238"/>
          </rPr>
          <t xml:space="preserve">zda byl k </t>
        </r>
        <r>
          <rPr>
            <b/>
            <sz val="9"/>
            <color indexed="81"/>
            <rFont val="Tahoma"/>
            <family val="2"/>
            <charset val="238"/>
          </rPr>
          <t>tomuto účelu</t>
        </r>
        <r>
          <rPr>
            <sz val="9"/>
            <color indexed="81"/>
            <rFont val="Tahoma"/>
            <family val="2"/>
            <charset val="238"/>
          </rPr>
          <t xml:space="preserve"> získáván souhlas (</t>
        </r>
        <r>
          <rPr>
            <b/>
            <sz val="9"/>
            <color indexed="81"/>
            <rFont val="Tahoma"/>
            <family val="2"/>
            <charset val="238"/>
          </rPr>
          <t>bez ohledu na to, zda správně či nadbytečně</t>
        </r>
        <r>
          <rPr>
            <sz val="9"/>
            <color indexed="81"/>
            <rFont val="Tahoma"/>
            <family val="2"/>
            <charset val="238"/>
          </rPr>
          <t xml:space="preserve">)?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4" authorId="0" shapeId="0">
      <text>
        <r>
          <rPr>
            <sz val="11"/>
            <color theme="1"/>
            <rFont val="Calibri"/>
            <family val="2"/>
            <charset val="238"/>
            <scheme val="minor"/>
          </rPr>
          <t xml:space="preserve">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5" authorId="0" shapeId="0">
      <text>
        <r>
          <rPr>
            <sz val="10"/>
            <color indexed="81"/>
            <rFont val="Tahoma"/>
            <family val="2"/>
            <charset val="238"/>
          </rPr>
          <t xml:space="preserve">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6" authorId="0" shapeId="0">
      <text>
        <r>
          <rPr>
            <sz val="9"/>
            <color indexed="81"/>
            <rFont val="Tahoma"/>
            <family val="2"/>
            <charset val="238"/>
          </rPr>
          <t xml:space="preserve">Jde či může jít o souhlas dítěte v souvislosti se službami informační společnosti? Ve veřejné správě obvykle NE.
Pokud ano, je souhlas pod 13 let schválen zákonným zástupcem? </t>
        </r>
      </text>
    </comment>
    <comment ref="C37" authorId="0" shapeId="0">
      <text>
        <r>
          <rPr>
            <sz val="9"/>
            <color indexed="81"/>
            <rFont val="Tahoma"/>
            <family val="2"/>
            <charset val="238"/>
          </rPr>
          <t xml:space="preserve">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r>
          <rPr>
            <b/>
            <sz val="9"/>
            <color indexed="81"/>
            <rFont val="Tahoma"/>
            <family val="2"/>
            <charset val="238"/>
          </rPr>
          <t xml:space="preserve">
</t>
        </r>
        <r>
          <rPr>
            <sz val="9"/>
            <color indexed="81"/>
            <rFont val="Tahoma"/>
            <family val="2"/>
            <charset val="238"/>
          </rPr>
          <t xml:space="preserve">
</t>
        </r>
      </text>
    </comment>
    <comment ref="C38" authorId="0" shapeId="0">
      <text>
        <r>
          <rPr>
            <b/>
            <sz val="9"/>
            <color indexed="81"/>
            <rFont val="Tahoma"/>
            <family val="2"/>
            <charset val="238"/>
          </rPr>
          <t>DEFINICE:</t>
        </r>
        <r>
          <rPr>
            <sz val="9"/>
            <color indexed="81"/>
            <rFont val="Tahoma"/>
            <family val="2"/>
            <charset val="238"/>
          </rPr>
          <t xml:space="preserve">
Citlivé údaje (označované v ON jako "zvláštní kategorie" jsou ty, které vypovídají o:
• </t>
        </r>
        <r>
          <rPr>
            <b/>
            <sz val="9"/>
            <color indexed="81"/>
            <rFont val="Tahoma"/>
            <family val="2"/>
            <charset val="238"/>
          </rPr>
          <t>rasovém</t>
        </r>
        <r>
          <rPr>
            <sz val="9"/>
            <color indexed="81"/>
            <rFont val="Tahoma"/>
            <family val="2"/>
            <charset val="238"/>
          </rPr>
          <t xml:space="preserve"> či </t>
        </r>
        <r>
          <rPr>
            <b/>
            <sz val="9"/>
            <color indexed="81"/>
            <rFont val="Tahoma"/>
            <family val="2"/>
            <charset val="238"/>
          </rPr>
          <t>etnickém</t>
        </r>
        <r>
          <rPr>
            <sz val="9"/>
            <color indexed="81"/>
            <rFont val="Tahoma"/>
            <family val="2"/>
            <charset val="238"/>
          </rPr>
          <t xml:space="preserve"> původu, 
• </t>
        </r>
        <r>
          <rPr>
            <b/>
            <sz val="9"/>
            <color indexed="81"/>
            <rFont val="Tahoma"/>
            <family val="2"/>
            <charset val="238"/>
          </rPr>
          <t>politických</t>
        </r>
        <r>
          <rPr>
            <sz val="9"/>
            <color indexed="81"/>
            <rFont val="Tahoma"/>
            <family val="2"/>
            <charset val="238"/>
          </rPr>
          <t xml:space="preserve"> názorech, 
• </t>
        </r>
        <r>
          <rPr>
            <b/>
            <sz val="9"/>
            <color indexed="81"/>
            <rFont val="Tahoma"/>
            <family val="2"/>
            <charset val="238"/>
          </rPr>
          <t>náboženském</t>
        </r>
        <r>
          <rPr>
            <sz val="9"/>
            <color indexed="81"/>
            <rFont val="Tahoma"/>
            <family val="2"/>
            <charset val="238"/>
          </rPr>
          <t xml:space="preserve"> vyznání či </t>
        </r>
        <r>
          <rPr>
            <b/>
            <sz val="9"/>
            <color indexed="81"/>
            <rFont val="Tahoma"/>
            <family val="2"/>
            <charset val="238"/>
          </rPr>
          <t>filozofickém</t>
        </r>
        <r>
          <rPr>
            <sz val="9"/>
            <color indexed="81"/>
            <rFont val="Tahoma"/>
            <family val="2"/>
            <charset val="238"/>
          </rPr>
          <t xml:space="preserve"> přesvědčení,
• členství v </t>
        </r>
        <r>
          <rPr>
            <b/>
            <sz val="9"/>
            <color indexed="81"/>
            <rFont val="Tahoma"/>
            <family val="2"/>
            <charset val="238"/>
          </rPr>
          <t>odborech,</t>
        </r>
        <r>
          <rPr>
            <sz val="9"/>
            <color indexed="81"/>
            <rFont val="Tahoma"/>
            <family val="2"/>
            <charset val="238"/>
          </rPr>
          <t xml:space="preserve"> 
Dále jimi je zpracování:
• </t>
        </r>
        <r>
          <rPr>
            <b/>
            <sz val="9"/>
            <color indexed="81"/>
            <rFont val="Tahoma"/>
            <family val="2"/>
            <charset val="238"/>
          </rPr>
          <t>genetických</t>
        </r>
        <r>
          <rPr>
            <sz val="9"/>
            <color indexed="81"/>
            <rFont val="Tahoma"/>
            <family val="2"/>
            <charset val="238"/>
          </rPr>
          <t xml:space="preserve"> údajů, 
• </t>
        </r>
        <r>
          <rPr>
            <b/>
            <sz val="9"/>
            <color indexed="81"/>
            <rFont val="Tahoma"/>
            <family val="2"/>
            <charset val="238"/>
          </rPr>
          <t>biometrických</t>
        </r>
        <r>
          <rPr>
            <sz val="9"/>
            <color indexed="81"/>
            <rFont val="Tahoma"/>
            <family val="2"/>
            <charset val="238"/>
          </rPr>
          <t xml:space="preserve"> údajů za účelem jedinečné identifikace fyzické osoby (např. fotografie pouze pokud ji zpracovává speciální zařízení na rozeznávání tváře, jinak ne)
• údajů o </t>
        </r>
        <r>
          <rPr>
            <b/>
            <sz val="9"/>
            <color indexed="81"/>
            <rFont val="Tahoma"/>
            <family val="2"/>
            <charset val="238"/>
          </rPr>
          <t>zdravotním</t>
        </r>
        <r>
          <rPr>
            <sz val="9"/>
            <color indexed="81"/>
            <rFont val="Tahoma"/>
            <family val="2"/>
            <charset val="238"/>
          </rPr>
          <t xml:space="preserve"> stavu
• </t>
        </r>
        <r>
          <rPr>
            <b/>
            <sz val="9"/>
            <color indexed="81"/>
            <rFont val="Tahoma"/>
            <family val="2"/>
            <charset val="238"/>
          </rPr>
          <t>sexuálním</t>
        </r>
        <r>
          <rPr>
            <sz val="9"/>
            <color indexed="81"/>
            <rFont val="Tahoma"/>
            <family val="2"/>
            <charset val="238"/>
          </rPr>
          <t xml:space="preserve"> životě nebo sexuální orientaci fyzické osoby.
Dále jde o OsÚ týkající se </t>
        </r>
        <r>
          <rPr>
            <b/>
            <sz val="9"/>
            <color indexed="81"/>
            <rFont val="Tahoma"/>
            <family val="2"/>
            <charset val="238"/>
          </rPr>
          <t>rozsudků v trestních věcech</t>
        </r>
        <r>
          <rPr>
            <sz val="9"/>
            <color indexed="81"/>
            <rFont val="Tahoma"/>
            <family val="2"/>
            <charset val="238"/>
          </rPr>
          <t xml:space="preserve"> a trestných činů.
</t>
        </r>
        <r>
          <rPr>
            <b/>
            <sz val="9"/>
            <color indexed="81"/>
            <rFont val="Tahoma"/>
            <family val="2"/>
            <charset val="238"/>
          </rPr>
          <t>ZODPOVĚZENÍ OTÁZKY:</t>
        </r>
        <r>
          <rPr>
            <sz val="9"/>
            <color indexed="81"/>
            <rFont val="Tahoma"/>
            <family val="2"/>
            <charset val="238"/>
          </rPr>
          <t xml:space="preserve">
jde o "zvláštních kategorií osobních údajů"? 
Pokud ano, který je </t>
        </r>
        <r>
          <rPr>
            <b/>
            <sz val="10"/>
            <color indexed="81"/>
            <rFont val="Tahoma"/>
            <family val="2"/>
            <charset val="238"/>
          </rPr>
          <t>právní titul</t>
        </r>
        <r>
          <rPr>
            <sz val="9"/>
            <color indexed="81"/>
            <rFont val="Tahoma"/>
            <family val="2"/>
            <charset val="238"/>
          </rPr>
          <t xml:space="preserve"> (někdy též "zákonný důvod") zpracování? 
Pokud najdu více právních titulů, jeden zvolím jako hlavní, ostatní si uvedu v komentáři buňky.
</t>
        </r>
        <r>
          <rPr>
            <b/>
            <sz val="9"/>
            <color indexed="81"/>
            <rFont val="Tahoma"/>
            <family val="2"/>
            <charset val="238"/>
          </rPr>
          <t>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t>
        </r>
        <r>
          <rPr>
            <sz val="9"/>
            <color indexed="81"/>
            <rFont val="Tahoma"/>
            <family val="2"/>
            <charset val="238"/>
          </rPr>
          <t xml:space="preserve">
V případě OsÚ týkající se </t>
        </r>
        <r>
          <rPr>
            <b/>
            <sz val="9"/>
            <color indexed="81"/>
            <rFont val="Tahoma"/>
            <family val="2"/>
            <charset val="238"/>
          </rPr>
          <t>rozsudků v trestních věcech</t>
        </r>
        <r>
          <rPr>
            <sz val="9"/>
            <color indexed="81"/>
            <rFont val="Tahoma"/>
            <family val="2"/>
            <charset val="238"/>
          </rPr>
          <t xml:space="preserve"> a trestných činů je právním titulem </t>
        </r>
        <r>
          <rPr>
            <b/>
            <sz val="9"/>
            <color indexed="81"/>
            <rFont val="Tahoma"/>
            <family val="2"/>
            <charset val="238"/>
          </rPr>
          <t xml:space="preserve">čl. 10 ON </t>
        </r>
        <r>
          <rPr>
            <sz val="9"/>
            <color indexed="81"/>
            <rFont val="Tahoma"/>
            <family val="2"/>
            <charset val="238"/>
          </rPr>
          <t xml:space="preserve">za podmínky, že "se provádí pod dozorem orgánu veřejné moci" anebo "je oprávněné podle zákona".
Pokud PRÁVNÍ TITUL pro citlivé osobní údaje v této agendě nelze stanovit </t>
        </r>
        <r>
          <rPr>
            <b/>
            <sz val="9"/>
            <color indexed="81"/>
            <rFont val="Tahoma"/>
            <family val="2"/>
            <charset val="238"/>
          </rPr>
          <t>= problém. Jejich zpracování nutno ukončit a citlivé údaje likvidovat, agendu přeorganizovat tak, aby bylo možné ji realizovat i bez citlivých OsÚ.</t>
        </r>
      </text>
    </comment>
    <comment ref="C39" authorId="0" shapeId="0">
      <text>
        <r>
          <rPr>
            <sz val="9"/>
            <color indexed="81"/>
            <rFont val="Tahoma"/>
            <family val="2"/>
            <charset val="238"/>
          </rPr>
          <t xml:space="preserve">Pokud jde o  "citlivé údaje", jaký je při zpracování podle b/g/h/i/j konkrétní právní základ (ustanovení právního předpisu ČR)?
Pokud jej nelze stanovit = problém, nutno zpracování ukončit a údaje likvidovat
</t>
        </r>
      </text>
    </comment>
    <comment ref="C40" authorId="0" shapeId="0">
      <text>
        <r>
          <rPr>
            <sz val="9"/>
            <color indexed="81"/>
            <rFont val="Tahoma"/>
            <family val="2"/>
            <charset val="238"/>
          </rPr>
          <t xml:space="preserve">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1" authorId="0" shapeId="0">
      <text>
        <r>
          <rPr>
            <sz val="9"/>
            <color indexed="81"/>
            <rFont val="Tahoma"/>
            <family val="2"/>
            <charset val="238"/>
          </rPr>
          <t xml:space="preserve">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2" authorId="0" shapeId="0">
      <text>
        <r>
          <rPr>
            <sz val="9"/>
            <color indexed="81"/>
            <rFont val="Tahoma"/>
            <family val="2"/>
            <charset val="238"/>
          </rPr>
          <t xml:space="preserve">Mají určení pracovníci ve smlouvě výslovně mlčenlivost? 
Pokud NE - zpravidla je vhodné, pokud je ve vztahu ke zpracovávaným osobním údajům ve smlouvě upravena. Jde o prvek pro zajištění </t>
        </r>
        <r>
          <rPr>
            <i/>
            <sz val="9"/>
            <color indexed="81"/>
            <rFont val="Tahoma"/>
            <family val="2"/>
            <charset val="238"/>
          </rPr>
          <t>"ochrany pomocí vhodných ... organizačních opatření před neoprávněným či protiprávním zpracováním",</t>
        </r>
        <r>
          <rPr>
            <sz val="9"/>
            <color indexed="81"/>
            <rFont val="Tahoma"/>
            <family val="2"/>
            <charset val="238"/>
          </rPr>
          <t xml:space="preserve"> čl. 5/1/f ON.
</t>
        </r>
      </text>
    </comment>
    <comment ref="C43" authorId="0" shapeId="0">
      <text>
        <r>
          <rPr>
            <sz val="9"/>
            <color indexed="81"/>
            <rFont val="Tahoma"/>
            <family val="2"/>
            <charset val="238"/>
          </rPr>
          <t xml:space="preserve">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t>
        </r>
        <r>
          <rPr>
            <b/>
            <sz val="9"/>
            <color indexed="81"/>
            <rFont val="Tahoma"/>
            <family val="2"/>
            <charset val="238"/>
          </rPr>
          <t xml:space="preserve">ANO </t>
        </r>
        <r>
          <rPr>
            <sz val="9"/>
            <color indexed="81"/>
            <rFont val="Tahoma"/>
            <family val="2"/>
            <charset val="238"/>
          </rPr>
          <t xml:space="preserve">se uvede, pouze pokud tito určení pracovníci tento přístup skutečně potřebují, včetně případné nutnosti zastupování v nepřítomnosti? (princip N2K "need to know" - potřeba vědět)
</t>
        </r>
        <r>
          <rPr>
            <b/>
            <sz val="9"/>
            <color indexed="81"/>
            <rFont val="Tahoma"/>
            <family val="2"/>
            <charset val="238"/>
          </rPr>
          <t xml:space="preserve">NE </t>
        </r>
        <r>
          <rPr>
            <sz val="9"/>
            <color indexed="81"/>
            <rFont val="Tahoma"/>
            <family val="2"/>
            <charset val="238"/>
          </rPr>
          <t xml:space="preserve">= nutno takové opatření zavést.
</t>
        </r>
      </text>
    </comment>
    <comment ref="C44" authorId="0" shapeId="0">
      <text>
        <r>
          <rPr>
            <sz val="9"/>
            <color indexed="81"/>
            <rFont val="Tahoma"/>
            <family val="2"/>
            <charset val="238"/>
          </rPr>
          <t xml:space="preserve">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t>
        </r>
        <r>
          <rPr>
            <b/>
            <sz val="9"/>
            <color indexed="81"/>
            <rFont val="Tahoma"/>
            <family val="2"/>
            <charset val="238"/>
          </rPr>
          <t>NE</t>
        </r>
        <r>
          <rPr>
            <sz val="9"/>
            <color indexed="81"/>
            <rFont val="Tahoma"/>
            <family val="2"/>
            <charset val="238"/>
          </rPr>
          <t xml:space="preserve"> = problém, který je třeba řešit, zprvu určitě interním předpisem / pokynem, následně technicky - nastavením přístupu a oprávnění.
</t>
        </r>
      </text>
    </comment>
    <comment ref="C45" authorId="0" shapeId="0">
      <text>
        <r>
          <rPr>
            <sz val="9"/>
            <color indexed="81"/>
            <rFont val="Tahoma"/>
            <family val="2"/>
            <charset val="238"/>
          </rPr>
          <t xml:space="preserve">Je zajištěno, že v okamžiku získání osobních údajů od SÚ nebo z jiného zdroje (např. z Evidence obyvatel) se subjektům údajů poskytují informace podle čl. 13 a čl 14 ON? (Dosud platilo podle § 11 ZOOU.) 
Jde zejména o informace </t>
        </r>
        <r>
          <rPr>
            <b/>
            <sz val="9"/>
            <color indexed="81"/>
            <rFont val="Tahoma"/>
            <family val="2"/>
            <charset val="238"/>
          </rPr>
          <t>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t>
        </r>
        <r>
          <rPr>
            <sz val="9"/>
            <color indexed="81"/>
            <rFont val="Tahoma"/>
            <family val="2"/>
            <charset val="238"/>
          </rPr>
          <t xml:space="preserve">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I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J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K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L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M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N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O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P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Q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R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S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T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U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V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W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X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Y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Z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A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B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C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D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E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F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G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H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I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J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K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L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M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N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O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P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Q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R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S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T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U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V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W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X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Y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Z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A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B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C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C46" authorId="0" shapeId="0">
      <text>
        <r>
          <rPr>
            <sz val="9"/>
            <color indexed="81"/>
            <rFont val="Tahoma"/>
            <family val="2"/>
            <charset val="238"/>
          </rPr>
          <t xml:space="preserve">jsou tyto informace prezentovány v elektronické formě na webu (včetně případných ikon, obrázků) strojově čitelné? Účelem je možnost i nevidomých osob je číst pomocí předčítacího zařízení.
</t>
        </r>
      </text>
    </comment>
    <comment ref="C47" authorId="0" shapeId="0">
      <text>
        <r>
          <rPr>
            <sz val="9"/>
            <color indexed="81"/>
            <rFont val="Tahoma"/>
            <family val="2"/>
            <charset val="238"/>
          </rPr>
          <t xml:space="preserve">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47" authorId="0" shapeId="0">
      <text>
        <r>
          <rPr>
            <b/>
            <sz val="9"/>
            <color indexed="81"/>
            <rFont val="Tahoma"/>
            <charset val="1"/>
          </rPr>
          <t>nutno vyplnit ručně</t>
        </r>
        <r>
          <rPr>
            <sz val="9"/>
            <color indexed="81"/>
            <rFont val="Tahoma"/>
            <charset val="1"/>
          </rPr>
          <t xml:space="preserve">
</t>
        </r>
      </text>
    </comment>
    <comment ref="C48" authorId="0" shapeId="0">
      <text>
        <r>
          <rPr>
            <sz val="9"/>
            <color indexed="81"/>
            <rFont val="Tahoma"/>
            <family val="2"/>
            <charset val="238"/>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r>
      </text>
    </comment>
    <comment ref="G48" authorId="0" shapeId="0">
      <text>
        <r>
          <rPr>
            <b/>
            <sz val="9"/>
            <color indexed="81"/>
            <rFont val="Tahoma"/>
            <family val="2"/>
            <charset val="238"/>
          </rPr>
          <t xml:space="preserve">nutno vyplnit ručně, pokud není již automaticky vloženo X na základě toho, že v agendě se vůbec nezískávají údaje z jiných zdrojů (viz výše)
</t>
        </r>
        <r>
          <rPr>
            <sz val="9"/>
            <color indexed="81"/>
            <rFont val="Tahoma"/>
            <family val="2"/>
            <charset val="238"/>
          </rPr>
          <t xml:space="preserv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t>
        </r>
      </text>
    </comment>
    <comment ref="C49" authorId="0" shapeId="0">
      <text>
        <r>
          <rPr>
            <sz val="9"/>
            <color indexed="81"/>
            <rFont val="Tahoma"/>
            <family val="2"/>
            <charset val="238"/>
          </rPr>
          <t xml:space="preserve">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0" authorId="0" shapeId="0">
      <text>
        <r>
          <rPr>
            <sz val="9"/>
            <color indexed="81"/>
            <rFont val="Tahoma"/>
            <family val="2"/>
            <charset val="238"/>
          </rPr>
          <t xml:space="preserve">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1" authorId="0" shapeId="0">
      <text>
        <r>
          <rPr>
            <sz val="9"/>
            <color indexed="81"/>
            <rFont val="Tahoma"/>
            <family val="2"/>
            <charset val="238"/>
          </rPr>
          <t xml:space="preserve">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2" authorId="0" shapeId="0">
      <text>
        <r>
          <rPr>
            <sz val="9"/>
            <color indexed="81"/>
            <rFont val="Tahoma"/>
            <family val="2"/>
            <charset val="238"/>
          </rPr>
          <t xml:space="preserve">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3" authorId="0" shapeId="0">
      <text>
        <r>
          <rPr>
            <sz val="9"/>
            <color indexed="81"/>
            <rFont val="Tahoma"/>
            <family val="2"/>
            <charset val="238"/>
          </rPr>
          <t xml:space="preserve">Při výkonu veřejné správy </t>
        </r>
        <r>
          <rPr>
            <b/>
            <sz val="9"/>
            <color indexed="81"/>
            <rFont val="Tahoma"/>
            <family val="2"/>
            <charset val="238"/>
          </rPr>
          <t>zpravidla NE.</t>
        </r>
        <r>
          <rPr>
            <sz val="9"/>
            <color indexed="81"/>
            <rFont val="Tahoma"/>
            <family val="2"/>
            <charset val="238"/>
          </rPr>
          <t xml:space="preserve">
Pouze pokud by obec např. poskytovala třetím osobám na komerčním základě e-mailové účty na svém serveru.
</t>
        </r>
      </text>
    </comment>
    <comment ref="C54" authorId="0" shapeId="0">
      <text>
        <r>
          <rPr>
            <sz val="9"/>
            <color indexed="81"/>
            <rFont val="Tahoma"/>
            <family val="2"/>
            <charset val="238"/>
          </rPr>
          <t xml:space="preserve">Navazuje na předchozí položku. Ve veřejné správě </t>
        </r>
        <r>
          <rPr>
            <b/>
            <sz val="9"/>
            <color indexed="81"/>
            <rFont val="Tahoma"/>
            <family val="2"/>
            <charset val="238"/>
          </rPr>
          <t>zpravidla NE.</t>
        </r>
        <r>
          <rPr>
            <sz val="9"/>
            <color indexed="81"/>
            <rFont val="Tahoma"/>
            <family val="2"/>
            <charset val="238"/>
          </rPr>
          <t xml:space="preserve">
Pokud je právním titulem zpracování  (též "zákonným důvodem") souhlas  podle  čl.  6  odst.  1  písm.  a)  nebo  čl.  9  odst.  2  písm.  a)  nebo   smlouva  podle 
čl. 6 odst. 1 písm. b), pak v souběhu s předchozí podmínkou (automatizované zpracování OÚ) zakládá právo na </t>
        </r>
        <r>
          <rPr>
            <b/>
            <sz val="9"/>
            <color indexed="81"/>
            <rFont val="Tahoma"/>
            <family val="2"/>
            <charset val="238"/>
          </rPr>
          <t>přenositelnost.</t>
        </r>
        <r>
          <rPr>
            <sz val="9"/>
            <color indexed="81"/>
            <rFont val="Tahoma"/>
            <family val="2"/>
            <charset val="238"/>
          </rPr>
          <t xml:space="preserve"> 
Pokud právo na přenositelnost je, lze OÚ předat strukturovaně a strojově čitelně? (To splňují formáty např. xlsx, csv, xml případně další)
ANO-NE = problém, nutno jej řešit.
</t>
        </r>
      </text>
    </comment>
    <comment ref="C55" authorId="0" shapeId="0">
      <text>
        <r>
          <rPr>
            <sz val="9"/>
            <color indexed="81"/>
            <rFont val="Tahoma"/>
            <family val="2"/>
            <charset val="238"/>
          </rPr>
          <t xml:space="preserve">Ve veřejné správě </t>
        </r>
        <r>
          <rPr>
            <b/>
            <sz val="9"/>
            <color indexed="81"/>
            <rFont val="Tahoma"/>
            <family val="2"/>
            <charset val="238"/>
          </rPr>
          <t xml:space="preserve">zpravidla NE.
</t>
        </r>
        <r>
          <rPr>
            <sz val="9"/>
            <color indexed="81"/>
            <rFont val="Tahoma"/>
            <family val="2"/>
            <charset val="238"/>
          </rPr>
          <t xml:space="preserv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6" authorId="0" shapeId="0">
      <text>
        <r>
          <rPr>
            <sz val="9"/>
            <color indexed="81"/>
            <rFont val="Tahoma"/>
            <family val="2"/>
            <charset val="238"/>
          </rPr>
          <t>Ve veřejné správě zpravidla NE.
AIR, pokud není povoleno zákonem, lze použít jen na základě souhlasu nebo smlouvy.</t>
        </r>
      </text>
    </comment>
    <comment ref="C57" authorId="0" shapeId="0">
      <text>
        <r>
          <rPr>
            <sz val="9"/>
            <color indexed="81"/>
            <rFont val="Tahoma"/>
            <family val="2"/>
            <charset val="238"/>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t>
        </r>
      </text>
    </comment>
    <comment ref="C58" authorId="0" shapeId="0">
      <text>
        <r>
          <rPr>
            <b/>
            <sz val="9"/>
            <color rgb="FF000000"/>
            <rFont val="Tahoma"/>
            <family val="2"/>
            <charset val="238"/>
          </rPr>
          <t xml:space="preserve">Souhrnné zhodnocení "zabezpečení osobních údajů".
</t>
        </r>
        <r>
          <rPr>
            <sz val="9"/>
            <color rgb="FF000000"/>
            <rFont val="Tahoma"/>
            <family val="2"/>
            <charset val="238"/>
          </rPr>
          <t xml:space="preserve">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59" authorId="0" shapeId="0">
      <text>
        <r>
          <rPr>
            <sz val="9"/>
            <color indexed="81"/>
            <rFont val="Tahoma"/>
            <family val="2"/>
            <charset val="238"/>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t>
        </r>
      </text>
    </comment>
    <comment ref="C60" authorId="0" shapeId="0">
      <text>
        <r>
          <rPr>
            <sz val="9"/>
            <color indexed="81"/>
            <rFont val="Tahoma"/>
            <family val="2"/>
            <charset val="238"/>
          </rPr>
          <t xml:space="preserve">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t>
        </r>
        <r>
          <rPr>
            <b/>
            <sz val="9"/>
            <color indexed="81"/>
            <rFont val="Tahoma"/>
            <family val="2"/>
            <charset val="238"/>
          </rPr>
          <t>ukládat na dostatečně vzdáleném místě</t>
        </r>
        <r>
          <rPr>
            <sz val="9"/>
            <color indexed="81"/>
            <rFont val="Tahoma"/>
            <family val="2"/>
            <charset val="238"/>
          </rPr>
          <t xml:space="preserve">, aby nebyla zasažena zničením spolu se základním uložištěm (disková pole v jiné lokalitě, v nejhorším alespoň v jiné části objektu, cloud).
Existují případy, kdy </t>
        </r>
        <r>
          <rPr>
            <b/>
            <sz val="9"/>
            <color indexed="81"/>
            <rFont val="Tahoma"/>
            <family val="2"/>
            <charset val="238"/>
          </rPr>
          <t>není třeba či nelze zálohovat</t>
        </r>
        <r>
          <rPr>
            <sz val="9"/>
            <color indexed="81"/>
            <rFont val="Tahoma"/>
            <family val="2"/>
            <charset val="238"/>
          </rPr>
          <t xml:space="preserve"> - například se evidence pořídí jen krátkodobě k určité akci, anebo data lze snadno opět získat z původního zdroje (např. ze evidence obyvatel). 
Nelze zálohovat listinné dokumenty, pamětní knihy, kroniky, listinné evidence.
</t>
        </r>
      </text>
    </comment>
    <comment ref="C61" authorId="0" shapeId="0">
      <text>
        <r>
          <rPr>
            <sz val="9"/>
            <color indexed="81"/>
            <rFont val="Tahoma"/>
            <family val="2"/>
            <charset val="238"/>
          </rPr>
          <t xml:space="preserve">Zda je v interním předpisu stanoveno, v případě incidentu, kdo, co, jak udělá, koho informuje a kdy.
NE = problém, nutno doplnit do interního předpisu.
</t>
        </r>
      </text>
    </comment>
    <comment ref="C62" authorId="0" shapeId="0">
      <text>
        <r>
          <rPr>
            <sz val="9"/>
            <color indexed="81"/>
            <rFont val="Tahoma"/>
            <family val="2"/>
            <charset val="238"/>
          </rPr>
          <t xml:space="preserve">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3" authorId="0" shapeId="0">
      <text>
        <r>
          <rPr>
            <sz val="9"/>
            <color indexed="81"/>
            <rFont val="Tahoma"/>
            <family val="2"/>
            <charset val="238"/>
          </rPr>
          <t xml:space="preserve">V určitých případech je povinností správce informovat subjekty údajů o incidentu (zejm. ztrátě/odcizení dat). 
Čl. 34/1: </t>
        </r>
        <r>
          <rPr>
            <i/>
            <sz val="9"/>
            <color indexed="81"/>
            <rFont val="Tahoma"/>
            <family val="2"/>
            <charset val="238"/>
          </rPr>
          <t>Pokud je pravděpodobné, že určitý případ porušení zabezpečení osobních údajů bude mít za následek vysoké riziko pro práva a svobody fyzických osob, oznámí správce toto porušení bez zbytečného odkladu subjektu údajů.</t>
        </r>
        <r>
          <rPr>
            <sz val="9"/>
            <color indexed="81"/>
            <rFont val="Tahoma"/>
            <family val="2"/>
            <charset val="238"/>
          </rPr>
          <t xml:space="preserve">
Je tedy třeba vědět, zda existuje možnost SÚ kontaktovat (jakoukoliv cestou, např. zaměstnance na pracovišti, e-mailem, listovní zásilkou)</t>
        </r>
      </text>
    </comment>
    <comment ref="C64" authorId="0" shapeId="0">
      <text>
        <r>
          <rPr>
            <sz val="9"/>
            <color indexed="81"/>
            <rFont val="Tahoma"/>
            <family val="2"/>
            <charset val="238"/>
          </rPr>
          <t xml:space="preserve">Zda samotné zpracování (běžný výkon agendy) představuje "vysoké riziko" dle ON 89? Vliv mají zejména tyto aspekty:
</t>
        </r>
        <r>
          <rPr>
            <i/>
            <sz val="9"/>
            <color indexed="81"/>
            <rFont val="Tahoma"/>
            <family val="2"/>
            <charset val="238"/>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t>
        </r>
        <r>
          <rPr>
            <sz val="9"/>
            <color indexed="81"/>
            <rFont val="Tahoma"/>
            <family val="2"/>
            <charset val="238"/>
          </rPr>
          <t xml:space="preserve">
Toto riziko nelze zaměňovat za riziko při porušení zabezpečení, byť spolu souvisí a ovlivňují se. 
Pokud ANO = </t>
        </r>
        <r>
          <rPr>
            <b/>
            <sz val="9"/>
            <color indexed="81"/>
            <rFont val="Tahoma"/>
            <family val="2"/>
            <charset val="238"/>
          </rPr>
          <t xml:space="preserve">nutnost </t>
        </r>
        <r>
          <rPr>
            <b/>
            <i/>
            <sz val="9"/>
            <color indexed="81"/>
            <rFont val="Tahoma"/>
            <family val="2"/>
            <charset val="238"/>
          </rPr>
          <t>"posouzení vlivu na zpracování osobních údajů - tzv. DPIA"</t>
        </r>
        <r>
          <rPr>
            <b/>
            <sz val="9"/>
            <color indexed="81"/>
            <rFont val="Tahoma"/>
            <family val="2"/>
            <charset val="238"/>
          </rPr>
          <t xml:space="preserve"> </t>
        </r>
        <r>
          <rPr>
            <sz val="9"/>
            <color indexed="81"/>
            <rFont val="Tahoma"/>
            <family val="2"/>
            <charset val="238"/>
          </rPr>
          <t xml:space="preserve">dle čl. 35 ON.  
Vodítka WP29 uvádějí, že jakmile jsou zároveň splněna alespoň </t>
        </r>
        <r>
          <rPr>
            <b/>
            <sz val="9"/>
            <color indexed="81"/>
            <rFont val="Tahoma"/>
            <family val="2"/>
            <charset val="238"/>
          </rPr>
          <t>dvě z následujícíh devíti kritérií</t>
        </r>
        <r>
          <rPr>
            <sz val="9"/>
            <color indexed="81"/>
            <rFont val="Tahoma"/>
            <family val="2"/>
            <charset val="238"/>
          </rPr>
          <t xml:space="preserve">,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5" authorId="0" shapeId="0">
      <text>
        <r>
          <rPr>
            <sz val="9"/>
            <color indexed="81"/>
            <rFont val="Tahoma"/>
            <family val="2"/>
            <charset val="238"/>
          </rPr>
          <t xml:space="preserve">Zda spadá zpracování do seznamu druhů operací zveřejněných Úřadem jako vysoce rizkových? (a zároveň není v seznamu těch, které Úřad za vysoce rizikové nepovažuje)
Poznámka: Úřad dosud takové seznamy nevydal, uvede se </t>
        </r>
        <r>
          <rPr>
            <b/>
            <sz val="9"/>
            <color indexed="81"/>
            <rFont val="Tahoma"/>
            <family val="2"/>
            <charset val="238"/>
          </rPr>
          <t>NE</t>
        </r>
        <r>
          <rPr>
            <sz val="9"/>
            <color indexed="81"/>
            <rFont val="Tahoma"/>
            <family val="2"/>
            <charset val="238"/>
          </rPr>
          <t xml:space="preserve">
Pokud ANO = bez dalšího posuzování </t>
        </r>
        <r>
          <rPr>
            <b/>
            <sz val="9"/>
            <color indexed="81"/>
            <rFont val="Tahoma"/>
            <family val="2"/>
            <charset val="238"/>
          </rPr>
          <t xml:space="preserve">nutnost "posouzení vlivu na zpracování osobních údajů - DPIA" </t>
        </r>
        <r>
          <rPr>
            <sz val="9"/>
            <color indexed="81"/>
            <rFont val="Tahoma"/>
            <family val="2"/>
            <charset val="238"/>
          </rPr>
          <t xml:space="preserve">dle čl. 35 ON.  </t>
        </r>
      </text>
    </comment>
    <comment ref="C66" authorId="0" shapeId="0">
      <text>
        <r>
          <rPr>
            <sz val="9"/>
            <color indexed="81"/>
            <rFont val="Tahoma"/>
            <family val="2"/>
            <charset val="238"/>
          </rPr>
          <t xml:space="preserve">Je nutné "posouzení vlivu na ochranu OÚ" (DPIA) na základě předchozích položek? Pokud ANO, bylo opravdu provedeno? 
Případ, kdy je třeba DPIA provést, uvádí ON (89), ON 35/3/a,b,c, nebo spadá do seznamu Úřadu.
ANO-NE = problém, nutno ihned provést DPIA
</t>
        </r>
      </text>
    </comment>
    <comment ref="C67" authorId="0" shapeId="0">
      <text>
        <r>
          <rPr>
            <sz val="9"/>
            <color indexed="81"/>
            <rFont val="Tahoma"/>
            <family val="2"/>
            <charset val="238"/>
          </rPr>
          <t xml:space="preserve">Pokud z provedeného DPIA plyne, že zpracování by mělo za následek "vysoké riziko", měl by správce přijmout opatření k jeho zmírnění. Přijal je? Pokud ANO, nemusí provést konzultaci s ÚOOÚ.
NE = povinnost konzultovat s ÚOOÚ
</t>
        </r>
      </text>
    </comment>
    <comment ref="C68" authorId="0" shapeId="0">
      <text>
        <r>
          <rPr>
            <sz val="9"/>
            <color indexed="81"/>
            <rFont val="Tahoma"/>
            <family val="2"/>
            <charset val="238"/>
          </rPr>
          <t xml:space="preserve">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List>
</comments>
</file>

<file path=xl/sharedStrings.xml><?xml version="1.0" encoding="utf-8"?>
<sst xmlns="http://schemas.openxmlformats.org/spreadsheetml/2006/main" count="1652" uniqueCount="373">
  <si>
    <t>30/1/b)</t>
  </si>
  <si>
    <t>30/1/c)</t>
  </si>
  <si>
    <t>5/1/d)</t>
  </si>
  <si>
    <t>5/1/f)</t>
  </si>
  <si>
    <t xml:space="preserve">počet dotčených subjektů údajů </t>
  </si>
  <si>
    <t>5/1/c)</t>
  </si>
  <si>
    <t>5/1/e)</t>
  </si>
  <si>
    <t>ANO/NE</t>
  </si>
  <si>
    <t>40/2</t>
  </si>
  <si>
    <t>ANO / NE</t>
  </si>
  <si>
    <t>28/4</t>
  </si>
  <si>
    <t>1 - zákl. údaje o zpracování</t>
  </si>
  <si>
    <t>2 - účel zpracování</t>
  </si>
  <si>
    <t>je dodrženo „omezení uložení“?</t>
  </si>
  <si>
    <t>6/4</t>
  </si>
  <si>
    <t>3 - zákonnost zpracování</t>
  </si>
  <si>
    <t>6/1/a,b,c,d,e,f)</t>
  </si>
  <si>
    <t>7/1</t>
  </si>
  <si>
    <t>6/1/c,e,f)</t>
  </si>
  <si>
    <t>může jít o souhlas dítěte? Pokud ano, je řádný?</t>
  </si>
  <si>
    <t>jde o službu informační společnosti?</t>
  </si>
  <si>
    <t>4/25</t>
  </si>
  <si>
    <t>8; 17/1/f; 21/5;</t>
  </si>
  <si>
    <t>a/b/c/d/e/f</t>
  </si>
  <si>
    <t>X/ANO/NE</t>
  </si>
  <si>
    <t>5/1/f</t>
  </si>
  <si>
    <t>14/5/c)</t>
  </si>
  <si>
    <t>X/ANO / NE</t>
  </si>
  <si>
    <t>X/ANO - příslušné ustanovení zvláštního zákona</t>
  </si>
  <si>
    <t xml:space="preserve">Mají přístup v pracovní náplni? </t>
  </si>
  <si>
    <t xml:space="preserve"> Mají mlčenlivost?</t>
  </si>
  <si>
    <t>4 - transparentnost a postupy</t>
  </si>
  <si>
    <t>12/7</t>
  </si>
  <si>
    <t>15/1/g</t>
  </si>
  <si>
    <t>15/2</t>
  </si>
  <si>
    <t>15/3</t>
  </si>
  <si>
    <t>20/1</t>
  </si>
  <si>
    <t>22/1</t>
  </si>
  <si>
    <t>22/1, 2</t>
  </si>
  <si>
    <t>22/3</t>
  </si>
  <si>
    <t>5 - Zabezpečení osobních údajů</t>
  </si>
  <si>
    <t>32/1/b</t>
  </si>
  <si>
    <t>32/1/c</t>
  </si>
  <si>
    <t>33/3/a</t>
  </si>
  <si>
    <t xml:space="preserve">34/1, </t>
  </si>
  <si>
    <t>(76)  (89) (91) (94)</t>
  </si>
  <si>
    <t>35/4</t>
  </si>
  <si>
    <t>36/1</t>
  </si>
  <si>
    <t>text - název odboru</t>
  </si>
  <si>
    <t>textový popis, odrážky</t>
  </si>
  <si>
    <t>41/6; 32/3</t>
  </si>
  <si>
    <t>9/2</t>
  </si>
  <si>
    <t>X</t>
  </si>
  <si>
    <t>(86)</t>
  </si>
  <si>
    <t>ustanovení ON</t>
  </si>
  <si>
    <t>forma odpovědi</t>
  </si>
  <si>
    <t>Odpovědný odbor a Odbor, kde se zpracování provádí</t>
  </si>
  <si>
    <t>text, odrážky (např. zavedeno řízení přístupu)</t>
  </si>
  <si>
    <t>skupina otázek k implementaci ON</t>
  </si>
  <si>
    <t>odpovědná osoba - garant zpracování</t>
  </si>
  <si>
    <t>4/1</t>
  </si>
  <si>
    <t>30/1/d)</t>
  </si>
  <si>
    <t>24, 28</t>
  </si>
  <si>
    <t>30/1/g, 32/1</t>
  </si>
  <si>
    <t>13/1/f</t>
  </si>
  <si>
    <t>33/1</t>
  </si>
  <si>
    <t>4/10</t>
  </si>
  <si>
    <t>pokud je právním titulem souhlas, je doložitelný?</t>
  </si>
  <si>
    <t>pokud je právním titulem souhlas, je řádný?</t>
  </si>
  <si>
    <t>7/2</t>
  </si>
  <si>
    <t>Vzniká právo na přenositelnost? Je zajištěna?</t>
  </si>
  <si>
    <t>X / ANO-ANO / ANO-NE</t>
  </si>
  <si>
    <t>jde o zpracování automatizované na základě smlouvy či souhlasu? (ve vztahu k přenositelnosti)</t>
  </si>
  <si>
    <r>
      <t xml:space="preserve">volný text
</t>
    </r>
    <r>
      <rPr>
        <sz val="9"/>
        <color theme="1"/>
        <rFont val="Calibri"/>
        <family val="2"/>
        <charset val="238"/>
        <scheme val="minor"/>
      </rPr>
      <t>Např. "mzdová agenda", "Přidělování bytů ze sociálních důvodů", "Evidence služebních cest", "Sledování pohybu služebních vozidel", "Kamerový systém ostrahy objektu", "Poskytování wifi připojení veřejnosti" apod.</t>
    </r>
  </si>
  <si>
    <r>
      <rPr>
        <sz val="11"/>
        <color theme="1"/>
        <rFont val="Calibri"/>
        <family val="2"/>
        <charset val="238"/>
        <scheme val="minor"/>
      </rPr>
      <t xml:space="preserve">text,
</t>
    </r>
    <r>
      <rPr>
        <sz val="9"/>
        <color theme="1"/>
        <rFont val="Calibri"/>
        <family val="2"/>
        <charset val="238"/>
        <scheme val="minor"/>
      </rPr>
      <t>např. zaměstnanci, uchazeči o zaměstnání, členové zastupitelstva, a dále dle agendy, např. ředitelé příspěvkových organizací, členové volebních komisí, účastníci přestupkového řízení, svědci</t>
    </r>
  </si>
  <si>
    <t>čerpá zpracování údaje z jiných zdrojů ? (např. EO, ROB, katastr, registr dlužníků apod.)</t>
  </si>
  <si>
    <t>NE/ANO - uvedení třetí země či mezin. Organizace a vhodných záruk</t>
  </si>
  <si>
    <t>4/8</t>
  </si>
  <si>
    <t>Pokud ano, je uzavřena smlouva se zpracovatelem/třetí osobou? Je v souladu s ON? (dle čl. 28 odst. 3).</t>
  </si>
  <si>
    <t>Zapojuje zpracovatel dalšího zpracovatele? Se souhlasem správce?</t>
  </si>
  <si>
    <r>
      <t xml:space="preserve">text
</t>
    </r>
    <r>
      <rPr>
        <sz val="9"/>
        <color theme="1"/>
        <rFont val="Calibri"/>
        <family val="2"/>
        <charset val="238"/>
        <scheme val="minor"/>
      </rPr>
      <t>např.  - listinně nebo elektronicky --&gt;  programové vybavení (software), v němž zpracování probíhá, typ souborů (textové, zvukové, fotografie, video, apod.)</t>
    </r>
  </si>
  <si>
    <r>
      <t xml:space="preserve">konkrétní </t>
    </r>
    <r>
      <rPr>
        <b/>
        <sz val="11"/>
        <color theme="1"/>
        <rFont val="Calibri"/>
        <family val="2"/>
        <charset val="238"/>
        <scheme val="minor"/>
      </rPr>
      <t>právní základ</t>
    </r>
    <r>
      <rPr>
        <sz val="11"/>
        <color theme="1"/>
        <rFont val="Calibri"/>
        <family val="2"/>
        <charset val="238"/>
        <scheme val="minor"/>
      </rPr>
      <t xml:space="preserve"> pro právní tituly  c) nebo e), případně i f)</t>
    </r>
  </si>
  <si>
    <t>Pokud není AIR povoleno zákonem, je souhlas nebo smlouva?</t>
  </si>
  <si>
    <t>Pokud je AIR založeno smlouvou nebo souhlasem, jsou zavedena opatření?</t>
  </si>
  <si>
    <r>
      <t xml:space="preserve">Jsou či bývají data i na přenosném médiu? </t>
    </r>
    <r>
      <rPr>
        <sz val="9"/>
        <color theme="1"/>
        <rFont val="Calibri"/>
        <family val="2"/>
        <charset val="238"/>
        <scheme val="minor"/>
      </rPr>
      <t xml:space="preserve">(notebook, flash disk, přenosný disk, listinně se vynáší z pracoviště) </t>
    </r>
    <r>
      <rPr>
        <sz val="11"/>
        <color theme="1"/>
        <rFont val="Calibri"/>
        <family val="2"/>
        <charset val="238"/>
        <scheme val="minor"/>
      </rPr>
      <t>Pokud ano, zabezepčeně?</t>
    </r>
  </si>
  <si>
    <t>číslo (i odhad) / NELZE URČIT</t>
  </si>
  <si>
    <t>33/3/a, 33/5</t>
  </si>
  <si>
    <t>Je stanoven a) postup ohlášení incidentu na pracovišti a b) postup jeho dokumentace (čl. 33/5)?</t>
  </si>
  <si>
    <t xml:space="preserve">34/1, 35/1 </t>
  </si>
  <si>
    <t>6 - Posouzení vlivu na ochranu OÚ</t>
  </si>
  <si>
    <t>35/1, 35/3</t>
  </si>
  <si>
    <t>(76, 89-91, 94)</t>
  </si>
  <si>
    <t>Jde o druh zpracování,  zveřejněný Úřadem jako vyžadující DPIA?</t>
  </si>
  <si>
    <t>DATUM KONTROL. ZÁZNAMU</t>
  </si>
  <si>
    <t>pozice</t>
  </si>
  <si>
    <t>jméno, příjmení, funkce</t>
  </si>
  <si>
    <r>
      <t>datum (</t>
    </r>
    <r>
      <rPr>
        <b/>
        <sz val="11"/>
        <color theme="1"/>
        <rFont val="Calibri"/>
        <family val="2"/>
        <charset val="238"/>
        <scheme val="minor"/>
      </rPr>
      <t>ctrl + ;</t>
    </r>
    <r>
      <rPr>
        <sz val="11"/>
        <color theme="1"/>
        <rFont val="Calibri"/>
        <family val="2"/>
        <charset val="238"/>
        <scheme val="minor"/>
      </rPr>
      <t>)</t>
    </r>
  </si>
  <si>
    <t>poř.č.</t>
  </si>
  <si>
    <r>
      <t>Kategorie subjektu údajů</t>
    </r>
    <r>
      <rPr>
        <b/>
        <sz val="14"/>
        <color theme="9" tint="-0.249977111117893"/>
        <rFont val="Calibri"/>
        <family val="2"/>
        <charset val="238"/>
        <scheme val="minor"/>
      </rPr>
      <t xml:space="preserve">
</t>
    </r>
  </si>
  <si>
    <t>Účel zpracování</t>
  </si>
  <si>
    <r>
      <rPr>
        <b/>
        <u/>
        <sz val="14"/>
        <color theme="9" tint="-0.249977111117893"/>
        <rFont val="Calibri"/>
        <family val="2"/>
        <charset val="238"/>
        <scheme val="minor"/>
      </rPr>
      <t>Obecný</t>
    </r>
    <r>
      <rPr>
        <b/>
        <sz val="14"/>
        <color theme="9" tint="-0.249977111117893"/>
        <rFont val="Calibri"/>
        <family val="2"/>
        <charset val="238"/>
        <scheme val="minor"/>
      </rPr>
      <t xml:space="preserve"> popis technických a organizačních bezpečnostních opatření (je-li to možné)</t>
    </r>
  </si>
  <si>
    <t>S KÝM DPO PROVEDL KONTROLNÍ ZÁZNAM</t>
  </si>
  <si>
    <t>AGENDA X</t>
  </si>
  <si>
    <t>Filtr</t>
  </si>
  <si>
    <t>příslušné ustanovení zvláštního zákona, v případě f) stručný slovní popis oprávněného zájmu</t>
  </si>
  <si>
    <t>1a - Záznam zpracování (povinné) + Info</t>
  </si>
  <si>
    <t>3 - zákonnost zpracování + Info</t>
  </si>
  <si>
    <t>X/označení ZDROJE OÚ / NELZE zjistit</t>
  </si>
  <si>
    <t>4 - transparentnost a postupy + Info</t>
  </si>
  <si>
    <t>byl získáván souhlas? Pokud byl, byl nutný?</t>
  </si>
  <si>
    <t xml:space="preserve">Pojmenování a popis agendy / parametr zpracování OsÚ </t>
  </si>
  <si>
    <t>volný popis, kdo všechno se reálně dostane do styku s OsÚ, vč. vlastních zaměstnanců</t>
  </si>
  <si>
    <t>množství záznamů OsÚ</t>
  </si>
  <si>
    <t>Zpracovává OsÚ smluvní zpracovatel?</t>
  </si>
  <si>
    <t xml:space="preserve">existuje "třetí osoba" s oprávněným přístupem k OsÚ? (IT servis?)  </t>
  </si>
  <si>
    <t>zpracovávají se OsÚ i pro jiné účely? Oprávněně?</t>
  </si>
  <si>
    <t>je technicky nebo organizačně určen okruh pracovníků, kteří opravdu potřebují přístup k OsÚ v této agendě?</t>
  </si>
  <si>
    <t>pokud se OsÚ nezískaly od SÚ, na základě kterého práv. předpisu?</t>
  </si>
  <si>
    <r>
      <t xml:space="preserve">Lze při porušení zabezpečení </t>
    </r>
    <r>
      <rPr>
        <b/>
        <u/>
        <sz val="11"/>
        <color theme="1"/>
        <rFont val="Calibri"/>
        <family val="2"/>
        <charset val="238"/>
        <scheme val="minor"/>
      </rPr>
      <t>kontaktovat</t>
    </r>
    <r>
      <rPr>
        <sz val="11"/>
        <color theme="1"/>
        <rFont val="Calibri"/>
        <family val="2"/>
        <charset val="238"/>
        <scheme val="minor"/>
      </rPr>
      <t xml:space="preserve"> dotčené SÚ? (pouze při vysokém riziku dle předchozí položky)</t>
    </r>
  </si>
  <si>
    <t>13/2/e)</t>
  </si>
  <si>
    <t>Jsem správcem nebo  zpracovatelem? Pokud zpracovatelem - pro jakého správce (uvést)</t>
  </si>
  <si>
    <t>30/2/a</t>
  </si>
  <si>
    <r>
      <t>Jde o "</t>
    </r>
    <r>
      <rPr>
        <b/>
        <sz val="11"/>
        <color rgb="FFFF0000"/>
        <rFont val="Calibri"/>
        <family val="2"/>
        <charset val="238"/>
        <scheme val="minor"/>
      </rPr>
      <t>citlivé OsÚ</t>
    </r>
    <r>
      <rPr>
        <sz val="11"/>
        <color theme="1"/>
        <rFont val="Calibri"/>
        <family val="2"/>
        <charset val="238"/>
        <scheme val="minor"/>
      </rPr>
      <t>" neboli "zvláštní kategorii OsÚ"? A pokud ano, který  právní titul?</t>
    </r>
  </si>
  <si>
    <r>
      <t>pokud jde o  "</t>
    </r>
    <r>
      <rPr>
        <b/>
        <sz val="11"/>
        <color rgb="FFFF0000"/>
        <rFont val="Calibri"/>
        <family val="2"/>
        <charset val="238"/>
        <scheme val="minor"/>
      </rPr>
      <t>citlivé os. údaje</t>
    </r>
    <r>
      <rPr>
        <sz val="11"/>
        <color theme="1"/>
        <rFont val="Calibri"/>
        <family val="2"/>
        <charset val="238"/>
        <scheme val="minor"/>
      </rPr>
      <t>", konkrétní právní základ</t>
    </r>
  </si>
  <si>
    <r>
      <t xml:space="preserve">pokud jde o </t>
    </r>
    <r>
      <rPr>
        <sz val="11"/>
        <rFont val="Calibri"/>
        <family val="2"/>
        <charset val="238"/>
        <scheme val="minor"/>
      </rPr>
      <t>"</t>
    </r>
    <r>
      <rPr>
        <b/>
        <sz val="11"/>
        <color rgb="FFFF0000"/>
        <rFont val="Calibri"/>
        <family val="2"/>
        <charset val="238"/>
        <scheme val="minor"/>
      </rPr>
      <t>citlivé os. údaje</t>
    </r>
    <r>
      <rPr>
        <sz val="11"/>
        <rFont val="Calibri"/>
        <family val="2"/>
        <charset val="238"/>
        <scheme val="minor"/>
      </rPr>
      <t>"</t>
    </r>
    <r>
      <rPr>
        <sz val="11"/>
        <color theme="1"/>
        <rFont val="Calibri"/>
        <family val="2"/>
        <charset val="238"/>
        <scheme val="minor"/>
      </rPr>
      <t>, splňují pr. tituly b/g/h/i/j požadavky čl. 9 ?</t>
    </r>
  </si>
  <si>
    <r>
      <t xml:space="preserve">Jsou poskytovány dostatečné informace o zpracování OsÚ? </t>
    </r>
    <r>
      <rPr>
        <sz val="9"/>
        <color theme="1"/>
        <rFont val="Calibri"/>
        <family val="2"/>
        <charset val="238"/>
        <scheme val="minor"/>
      </rPr>
      <t>V případech na základě zákona se zveřejňují na webu, v ostatních případech při uzavření smlouvy, při dání souhlasu, při prvním kontaktu.</t>
    </r>
  </si>
  <si>
    <t>13/1,2; 14/1,2</t>
  </si>
  <si>
    <t xml:space="preserve">Jsou inf. o zpracování (předch. položka) na webu strojově čitelné (vč. případných ikon)? </t>
  </si>
  <si>
    <t>Lze technicky zajistit "omezení zpracování" OsÚ určitého SÚ, tedy že se nimi dočasně nenakládá?</t>
  </si>
  <si>
    <r>
      <t xml:space="preserve">Znamenal by </t>
    </r>
    <r>
      <rPr>
        <b/>
        <u/>
        <sz val="11"/>
        <color theme="1"/>
        <rFont val="Calibri"/>
        <family val="2"/>
        <charset val="238"/>
        <scheme val="minor"/>
      </rPr>
      <t>incident</t>
    </r>
    <r>
      <rPr>
        <sz val="11"/>
        <color theme="1"/>
        <rFont val="Calibri"/>
        <family val="2"/>
        <charset val="238"/>
        <scheme val="minor"/>
      </rPr>
      <t xml:space="preserve"> (krádež, ztráta, změna údajů) velký zásah do života SÚ? (tzv. „vysoké riziko“)</t>
    </r>
  </si>
  <si>
    <t xml:space="preserve"> Je nutné "posouzení vlivu na ochranu OsÚ" (DPIA)? Pokud ano, je provedeno?</t>
  </si>
  <si>
    <t>NE/ANO-ANO /ANO- NE</t>
  </si>
  <si>
    <t>X/ ANO / NE</t>
  </si>
  <si>
    <t>X /ANO / NE</t>
  </si>
  <si>
    <t>Kategorie zpracovávaných osobních údajů</t>
  </si>
  <si>
    <t>Příjemce nebo kategorie příjemců údajů</t>
  </si>
  <si>
    <t>Předávají se  osobní údaje mimo EU? Pokud ano, podrobnosti o předání</t>
  </si>
  <si>
    <t>Doba uchování osobních údajů či kritéria pro ni</t>
  </si>
  <si>
    <t>zdroj osobních údajů, pokud se nezískaly od SÚ a jejich získání není upraveno zákonem</t>
  </si>
  <si>
    <t>Počet prázdných buněk ve sloupci</t>
  </si>
  <si>
    <t>Obec:</t>
  </si>
  <si>
    <t>souvis. ustan.</t>
  </si>
  <si>
    <t>Zda jde o automatizované individ.  rozhodování (vč. profilování), pokud ano, informace o tom (AIR)?</t>
  </si>
  <si>
    <r>
      <t xml:space="preserve">Představuje </t>
    </r>
    <r>
      <rPr>
        <b/>
        <u/>
        <sz val="11"/>
        <color theme="1"/>
        <rFont val="Calibri"/>
        <family val="2"/>
        <charset val="238"/>
        <scheme val="minor"/>
      </rPr>
      <t xml:space="preserve">zpracování </t>
    </r>
    <r>
      <rPr>
        <sz val="11"/>
        <color theme="1"/>
        <rFont val="Calibri"/>
        <family val="2"/>
        <charset val="238"/>
        <scheme val="minor"/>
      </rPr>
      <t>"vysoké riziko"? (vyžaduje Posouzení vlivu - tzv. "DPIA")</t>
    </r>
  </si>
  <si>
    <t>ANO</t>
  </si>
  <si>
    <t>NE</t>
  </si>
  <si>
    <t>X/ANO-soulad / ANO-nesoulad</t>
  </si>
  <si>
    <t>NE /ANO-se souhlasem / ANO-bez souhlasu</t>
  </si>
  <si>
    <t>NE / ANO-oprávněně/ANO-neoprávněně</t>
  </si>
  <si>
    <t>ANO - oprávněně</t>
  </si>
  <si>
    <t>a</t>
  </si>
  <si>
    <t>c</t>
  </si>
  <si>
    <t>f</t>
  </si>
  <si>
    <r>
      <rPr>
        <b/>
        <sz val="12"/>
        <color theme="1"/>
        <rFont val="Calibri"/>
        <family val="2"/>
        <charset val="238"/>
        <scheme val="minor"/>
      </rPr>
      <t xml:space="preserve">právní titul </t>
    </r>
    <r>
      <rPr>
        <sz val="11"/>
        <color theme="1"/>
        <rFont val="Calibri"/>
        <family val="2"/>
        <charset val="238"/>
        <scheme val="minor"/>
      </rPr>
      <t>účelu zpracování dle ON</t>
    </r>
  </si>
  <si>
    <t>ANO-nutný / ANO-nadbytečný /NE</t>
  </si>
  <si>
    <t>ANO - nutný</t>
  </si>
  <si>
    <t>ANO - soulad</t>
  </si>
  <si>
    <t>X / doložitelný/nedoložitelný</t>
  </si>
  <si>
    <t>doložitelný</t>
  </si>
  <si>
    <t>X / řádný/nedostatečný</t>
  </si>
  <si>
    <t>X/a/b/c/d/e/f/g/h/i/j</t>
  </si>
  <si>
    <t>ANO/ NE</t>
  </si>
  <si>
    <t>NE / ANO-zabezpečeně / ANO-nezabezpečeně</t>
  </si>
  <si>
    <t>ANO - zabezpečeně</t>
  </si>
  <si>
    <t>ANO - úplně / ANO -jen editace / ANO - kombinace /NE</t>
  </si>
  <si>
    <t>Dovede správce zjistit, zda se o určité osobě (SÚ) zpracovávají její OsÚ?</t>
  </si>
  <si>
    <t>15/1</t>
  </si>
  <si>
    <t>Lze OsÚ opravit či doplnit?</t>
  </si>
  <si>
    <r>
      <t xml:space="preserve">Jsou s ohledem na riziko zajištěna odpovídající opatření? </t>
    </r>
    <r>
      <rPr>
        <sz val="9"/>
        <color rgb="FF000000"/>
        <rFont val="Calibri"/>
        <family val="2"/>
        <charset val="238"/>
      </rPr>
      <t>(antivirus, přihlášení heslem, vymezený přístup, monitorování přístupu a provedených změn, zálohování, pseudonymizace, šifrování…)</t>
    </r>
  </si>
  <si>
    <t>32/1/a, b</t>
  </si>
  <si>
    <t>volný text, odrážky</t>
  </si>
  <si>
    <t>lze ověřovat přesnost /aktuálnost údajů? Jsou  "přesné"?</t>
  </si>
  <si>
    <t>X / ANO-řádný/ANO-nedostatečný</t>
  </si>
  <si>
    <t>je dodržena minimalizace údajů?</t>
  </si>
  <si>
    <t>Je přístup jiných pracovníků k údajům v IT systému  blokován? (nemají přístupová práva, možnost editace údajů)</t>
  </si>
  <si>
    <t>jsou u "vysokého rizika" v DPIA přijata  opatření ke zmírnění?</t>
  </si>
  <si>
    <t>Datum zpracování kontrol.. záznamu?</t>
  </si>
  <si>
    <t>Kdo se může na úřadě s OsÚ seznámit? Podrobně promyslet, pro interní potřebu.</t>
  </si>
  <si>
    <t>POMOCNÉ OTÁZKY / příklady</t>
  </si>
  <si>
    <t xml:space="preserve">Veřejný sektor: Bylo pro daný účel zpracování nebo pro správce / zpracovatele vydáno osvědčení podle čl. 42 ON? (v příštích letech se nepředpokládá)
Soukromý sektor: Vztahuje se na toto zpracování některý kodex chování?
</t>
  </si>
  <si>
    <t>Bylo pro tento účel zpracování vydáno osvědčení? 
Vztahuje se některý kodex chování (soukromá sféra)</t>
  </si>
  <si>
    <t>Má Zpracovatel nějakého svého dalšího zpracovatele (dodavatele, který zpracovává naše osobní údaje)? Musel by k tomu mít náš souhlas.</t>
  </si>
  <si>
    <t>Jsou v agendě JEN NEZBYTNÉ Osobní údaje? Nepožadují se ve formuláři zbytečnosti? Nekopírují se zbytečně doklady, rodné a oddací listy apod.?</t>
  </si>
  <si>
    <t>Podle kterého z šesti ustanovení čl. 6/1 ON se agenda zpracovává? (viz nápověda)</t>
  </si>
  <si>
    <t>jde o řádný souhlas dítěte?</t>
  </si>
  <si>
    <t xml:space="preserve">Promítá se určení či vymezení přístupu v pracovních náplních? </t>
  </si>
  <si>
    <t>Je zavedeno nějaké určení či vymezení přístupu pracovníků k osobním údajům? Např. ve smlouvách, popisu pracovní činnosti? Technicky v počítačích, v síti?</t>
  </si>
  <si>
    <t>Když už IT systém umožňuje nastavit přístupová práva, opravdu je nastaveno, že se k datům dostane jen kdo je potřebuje? Nebo aspoň jen k náhledu, ale ne ke změně?</t>
  </si>
  <si>
    <t>Jsou informace a zejména ikony (pro nevidomé) k prezentaci informací na webu strojově čitelné?</t>
  </si>
  <si>
    <t>Pokud jsme k SÚ přidali další informace odjinud (z registrů, internetu atd.), je to podle nějakého zákona? Kterého?</t>
  </si>
  <si>
    <t>Jde o agendu, v níž na základě smlouvy či souhlasu a za úplatu zpracováváme údaje  automatizovaně?</t>
  </si>
  <si>
    <t>Rozhodují o lidech jen čidla, kamery, vstupní data a počítače (AIR) bez lidského posouzení?</t>
  </si>
  <si>
    <t>Souhrnně zhodnotíme "zabezpečení osobních údajů". Posoudíme více aspektů bezpečnosti zároveň - viz nápověda. Pokud něco významného chybí, uvedmeme NE a musíme řešit.</t>
  </si>
  <si>
    <t>Vědí pracovníci, kteří by si mohli jako první všimnout, že se někdo neoprávněně dostal k datům, že jsou poškozená, zničená, komu a jak to mají hlásit a zaznamenat? Je k tomu interní předpis?</t>
  </si>
  <si>
    <t>Šlo by například o riziko vydírání, zesměšnění, prozrazení majetku, výše platu a odměn, zdravotního stavu. Je jím i nemožnost důležitých činností, nebo riziko obtěžování reklamou pomocí kontaktních údajů.</t>
  </si>
  <si>
    <t>Pokud bychom zaváděli zcela nové technologie (například sledování pohybu služebních vozidel pomocí GPS) a sešlo se více problematických okolností zároveň, může jít o tzv. "vysoké riziko".</t>
  </si>
  <si>
    <t>Úřad vydá přehled zpracování, která určitě jsou "vysokým rizikem". Může i opačně vydat přehled těch, která nikoliv.</t>
  </si>
  <si>
    <t>Uvedeme závěr, plynoucí z dvou předchozích položek, a zda jsme již DPIA provedli.</t>
  </si>
  <si>
    <t>Uvedeme závěr, plynoucí z provedeného DPIA - tedy zda se podařilo následnými opatřeními dostatečně zmírnit rizika.</t>
  </si>
  <si>
    <t>Pokud se nepodařilo ani následnými opatřeními odstranit rizika, poznačíme, zda jsme již provedli úspěšnou konzultaci s Úřadem.</t>
  </si>
  <si>
    <t>Pokud správce nepřijal podle DPIA "opatření ke zmírnění", konzultoval úspěšně s Úřadem?</t>
  </si>
  <si>
    <t>Nepoužívají se někdy údaje z této agendy ještě pro jiný účel, než je v názvu? Oprávněně?</t>
  </si>
  <si>
    <r>
      <rPr>
        <sz val="11"/>
        <color rgb="FF0000FF"/>
        <rFont val="Calibri"/>
        <family val="2"/>
        <charset val="238"/>
        <scheme val="minor"/>
      </rPr>
      <t>Máme schopnost kontaktovat lidi, jejichž data byla ukradena, zničena, změněna, abychom je upozornili na toto nebezpečí?</t>
    </r>
    <r>
      <rPr>
        <sz val="11"/>
        <color theme="1"/>
        <rFont val="Calibri"/>
        <family val="2"/>
        <charset val="238"/>
        <scheme val="minor"/>
      </rPr>
      <t xml:space="preserve">
</t>
    </r>
  </si>
  <si>
    <r>
      <t xml:space="preserve">Zpracování se provádí Úřad / odbor/ Škola/ MŠ/ Jídelna/ Družina…?
</t>
    </r>
    <r>
      <rPr>
        <sz val="11"/>
        <color rgb="FF663300"/>
        <rFont val="Calibri"/>
        <family val="2"/>
        <charset val="238"/>
        <scheme val="minor"/>
      </rPr>
      <t/>
    </r>
  </si>
  <si>
    <t>Kdo je garantem nebo nejlépe rozumí této agendě (odpovídá za ni)?</t>
  </si>
  <si>
    <r>
      <rPr>
        <sz val="11"/>
        <color rgb="FF0000FF"/>
        <rFont val="Calibri"/>
        <family val="2"/>
        <charset val="238"/>
        <scheme val="minor"/>
      </rPr>
      <t xml:space="preserve">Způsob zpracování? Kde jsou data uložena? </t>
    </r>
    <r>
      <rPr>
        <sz val="11"/>
        <color rgb="FF663300"/>
        <rFont val="Calibri"/>
        <family val="2"/>
        <charset val="238"/>
        <scheme val="minor"/>
      </rPr>
      <t xml:space="preserve">
</t>
    </r>
  </si>
  <si>
    <r>
      <rPr>
        <sz val="11"/>
        <color rgb="FF0000FF"/>
        <rFont val="Calibri"/>
        <family val="2"/>
        <charset val="238"/>
        <scheme val="minor"/>
      </rPr>
      <t xml:space="preserve">Čerpá zpracování OsÚ z jiných zdrojů než od Subjektu údajů (fyz. osoby) </t>
    </r>
    <r>
      <rPr>
        <sz val="11"/>
        <color theme="1"/>
        <rFont val="Calibri"/>
        <family val="2"/>
        <charset val="238"/>
        <scheme val="minor"/>
      </rPr>
      <t xml:space="preserve">přímo např. z jeho podání, žádosti.
</t>
    </r>
  </si>
  <si>
    <r>
      <rPr>
        <sz val="11"/>
        <color rgb="FF0000FF"/>
        <rFont val="Calibri"/>
        <family val="2"/>
        <charset val="238"/>
        <scheme val="minor"/>
      </rPr>
      <t xml:space="preserve">Oficiální název agendy - ZVEŘEJŇUJE SE! 
</t>
    </r>
    <r>
      <rPr>
        <sz val="11"/>
        <color rgb="FF663300"/>
        <rFont val="Calibri"/>
        <family val="2"/>
        <charset val="238"/>
        <scheme val="minor"/>
      </rPr>
      <t/>
    </r>
  </si>
  <si>
    <r>
      <rPr>
        <sz val="11"/>
        <color rgb="FF0000FF"/>
        <rFont val="Calibri"/>
        <family val="2"/>
        <charset val="238"/>
        <scheme val="minor"/>
      </rPr>
      <t>Kdo jsou subjekty údajů (SÚ) - ZVEŘEJŇUJE SE !</t>
    </r>
    <r>
      <rPr>
        <sz val="11"/>
        <color theme="1"/>
        <rFont val="Calibri"/>
        <family val="2"/>
        <charset val="238"/>
        <scheme val="minor"/>
      </rPr>
      <t xml:space="preserve">
Popis kategorií subjektů údajů.
Položka se zveřejňuje.</t>
    </r>
  </si>
  <si>
    <r>
      <rPr>
        <sz val="11"/>
        <color rgb="FF0000FF"/>
        <rFont val="Calibri"/>
        <family val="2"/>
        <charset val="238"/>
        <scheme val="minor"/>
      </rPr>
      <t xml:space="preserve">Jaké typy osobních údajů (obecně) agenda obsahuje - ZVEŘEJŇUJE SE! </t>
    </r>
    <r>
      <rPr>
        <sz val="11"/>
        <color rgb="FF663300"/>
        <rFont val="Calibri"/>
        <family val="2"/>
        <charset val="238"/>
        <scheme val="minor"/>
      </rPr>
      <t xml:space="preserve">
</t>
    </r>
  </si>
  <si>
    <r>
      <rPr>
        <sz val="11"/>
        <color rgb="FF0000FF"/>
        <rFont val="Calibri"/>
        <family val="2"/>
        <charset val="238"/>
        <scheme val="minor"/>
      </rPr>
      <t>Obecné vyjádření, kdo se může na úřadě s OsÚ seznámit a komu se předávají. ZVEŘEJŇUJE SE!</t>
    </r>
    <r>
      <rPr>
        <sz val="11"/>
        <color theme="1"/>
        <rFont val="Calibri"/>
        <family val="2"/>
        <charset val="238"/>
        <scheme val="minor"/>
      </rPr>
      <t xml:space="preserve">
</t>
    </r>
    <r>
      <rPr>
        <sz val="11"/>
        <color rgb="FF663300"/>
        <rFont val="Calibri"/>
        <family val="2"/>
        <charset val="238"/>
        <scheme val="minor"/>
      </rPr>
      <t/>
    </r>
  </si>
  <si>
    <r>
      <rPr>
        <sz val="11"/>
        <color rgb="FF0000FF"/>
        <rFont val="Calibri"/>
        <family val="2"/>
        <charset val="238"/>
        <scheme val="minor"/>
      </rPr>
      <t>Jak dlouho se OsÚ uchovávají? ZVEŘEJŇUJE SE!</t>
    </r>
    <r>
      <rPr>
        <sz val="11"/>
        <color rgb="FF663300"/>
        <rFont val="Calibri"/>
        <family val="2"/>
        <charset val="238"/>
        <scheme val="minor"/>
      </rPr>
      <t xml:space="preserve">
</t>
    </r>
  </si>
  <si>
    <r>
      <rPr>
        <sz val="11"/>
        <color rgb="FF0000FF"/>
        <rFont val="Calibri"/>
        <family val="2"/>
        <charset val="238"/>
        <scheme val="minor"/>
      </rPr>
      <t xml:space="preserve">Jaké je technické, organizační opatření proti protiprávnímu zpracování A OCHRANU OsÚ jsou zavedena?   </t>
    </r>
    <r>
      <rPr>
        <sz val="11"/>
        <color rgb="FF663300"/>
        <rFont val="Calibri"/>
        <family val="2"/>
        <charset val="238"/>
        <scheme val="minor"/>
      </rPr>
      <t xml:space="preserve">  
</t>
    </r>
    <r>
      <rPr>
        <sz val="11"/>
        <color rgb="FF0000FF"/>
        <rFont val="Calibri"/>
        <family val="2"/>
        <charset val="238"/>
        <scheme val="minor"/>
      </rPr>
      <t xml:space="preserve">viz. list "zabezpečení" </t>
    </r>
  </si>
  <si>
    <r>
      <rPr>
        <sz val="11"/>
        <color rgb="FF0000FF"/>
        <rFont val="Calibri"/>
        <family val="2"/>
        <charset val="238"/>
        <scheme val="minor"/>
      </rPr>
      <t>Předáváte OsÚ do třetí země - tedy mimo EU? ZVEŘEJŇUJE SE!</t>
    </r>
    <r>
      <rPr>
        <sz val="11"/>
        <color rgb="FF663300"/>
        <rFont val="Calibri"/>
        <family val="2"/>
        <charset val="238"/>
        <scheme val="minor"/>
      </rPr>
      <t xml:space="preserve">
</t>
    </r>
  </si>
  <si>
    <r>
      <rPr>
        <sz val="11"/>
        <color rgb="FF0000FF"/>
        <rFont val="Calibri"/>
        <family val="2"/>
        <charset val="238"/>
        <scheme val="minor"/>
      </rPr>
      <t>Kolika subjektů údajů (lidí, dětí, zaměstnanců) se agenda týká?</t>
    </r>
    <r>
      <rPr>
        <sz val="11"/>
        <color rgb="FF663300"/>
        <rFont val="Calibri"/>
        <family val="2"/>
        <charset val="238"/>
        <scheme val="minor"/>
      </rPr>
      <t xml:space="preserve">
</t>
    </r>
  </si>
  <si>
    <r>
      <rPr>
        <sz val="11"/>
        <color rgb="FF0000FF"/>
        <rFont val="Calibri"/>
        <family val="2"/>
        <charset val="238"/>
        <scheme val="minor"/>
      </rPr>
      <t>Kolik jednotlivých záznamů OsÚ v agendě je?</t>
    </r>
    <r>
      <rPr>
        <sz val="11"/>
        <color rgb="FF663300"/>
        <rFont val="Calibri"/>
        <family val="2"/>
        <charset val="238"/>
        <scheme val="minor"/>
      </rPr>
      <t xml:space="preserve">
</t>
    </r>
  </si>
  <si>
    <r>
      <rPr>
        <sz val="11"/>
        <color rgb="FF0000FF"/>
        <rFont val="Calibri"/>
        <family val="2"/>
        <charset val="238"/>
        <scheme val="minor"/>
      </rPr>
      <t>Zpracovává OsÚ této agendy (zpravidla na svém zařízení) smluvní zpracovatel?</t>
    </r>
    <r>
      <rPr>
        <sz val="11"/>
        <color theme="1"/>
        <rFont val="Calibri"/>
        <family val="2"/>
        <charset val="238"/>
        <scheme val="minor"/>
      </rPr>
      <t xml:space="preserve">
</t>
    </r>
  </si>
  <si>
    <r>
      <rPr>
        <sz val="11"/>
        <color rgb="FF0000FF"/>
        <rFont val="Calibri"/>
        <family val="2"/>
        <charset val="238"/>
        <scheme val="minor"/>
      </rPr>
      <t>Existuje externí programátor, dodavatel SW, (mimo správce, zpracovatele) s oprávněným přístupem k OsÚ?</t>
    </r>
    <r>
      <rPr>
        <sz val="11"/>
        <color rgb="FF663300"/>
        <rFont val="Calibri"/>
        <family val="2"/>
        <charset val="238"/>
        <scheme val="minor"/>
      </rPr>
      <t xml:space="preserve">
</t>
    </r>
  </si>
  <si>
    <r>
      <rPr>
        <sz val="11"/>
        <color rgb="FF0000FF"/>
        <rFont val="Calibri"/>
        <family val="2"/>
        <charset val="238"/>
        <scheme val="minor"/>
      </rPr>
      <t>Jsou přístupy k OsÚ zpracovatele, třetí osoby správně smluvně ošetřeny?</t>
    </r>
    <r>
      <rPr>
        <sz val="11"/>
        <color rgb="FF663300"/>
        <rFont val="Calibri"/>
        <family val="2"/>
        <charset val="238"/>
        <scheme val="minor"/>
      </rPr>
      <t xml:space="preserve">
</t>
    </r>
  </si>
  <si>
    <r>
      <rPr>
        <sz val="11"/>
        <color rgb="FF0000FF"/>
        <rFont val="Calibri"/>
        <family val="2"/>
        <charset val="238"/>
        <scheme val="minor"/>
      </rPr>
      <t>Jsou v agendě PŘESNÉ OsÚ a v případě potřeby AKTUALIZOVANÉ?</t>
    </r>
    <r>
      <rPr>
        <sz val="11"/>
        <color rgb="FF663300"/>
        <rFont val="Calibri"/>
        <family val="2"/>
        <charset val="238"/>
        <scheme val="minor"/>
      </rPr>
      <t/>
    </r>
  </si>
  <si>
    <t>Dodržuje se v agendě doba uchování ne delší, než je nezbytné pro její účel?</t>
  </si>
  <si>
    <r>
      <rPr>
        <sz val="11"/>
        <color rgb="FF0000FF"/>
        <rFont val="Calibri"/>
        <family val="2"/>
        <charset val="238"/>
        <scheme val="minor"/>
      </rPr>
      <t xml:space="preserve">Služba informační společnosti = zpravidla za úplatu, na dálku, elektronicky a na individuální žádost příjemce služeb. </t>
    </r>
    <r>
      <rPr>
        <sz val="11"/>
        <color theme="1"/>
        <rFont val="Calibri"/>
        <family val="2"/>
        <charset val="238"/>
        <scheme val="minor"/>
      </rPr>
      <t xml:space="preserve">Ve veřejné správě zatím zpravidla NE. </t>
    </r>
  </si>
  <si>
    <t>Agenda se často zpracovává zároveň na základě určitého § zákona, Vyhlášky, Nařízení - uvedeme je</t>
  </si>
  <si>
    <t>Byl k OsÚ agendy získáván SOUHLAS? Byl opravdu nutný? Nestačil jiný právní titul (smlouva, právní povinnost, úkol orgánu veřejné moci ad.)?</t>
  </si>
  <si>
    <r>
      <rPr>
        <sz val="11"/>
        <color rgb="FF0000FF"/>
        <rFont val="Calibri"/>
        <family val="2"/>
        <charset val="238"/>
        <scheme val="minor"/>
      </rPr>
      <t>Umíme souhlas doložit?</t>
    </r>
    <r>
      <rPr>
        <sz val="11"/>
        <color rgb="FF663300"/>
        <rFont val="Calibri"/>
        <family val="2"/>
        <charset val="238"/>
        <scheme val="minor"/>
      </rPr>
      <t xml:space="preserve">
</t>
    </r>
  </si>
  <si>
    <r>
      <rPr>
        <sz val="11"/>
        <color rgb="FF0000FF"/>
        <rFont val="Calibri"/>
        <family val="2"/>
        <charset val="238"/>
        <scheme val="minor"/>
      </rPr>
      <t>je SOUHLAS opravdu "řádný" - svobodný, konkrétní, informovaný, jednoznačný projevem vůle, daný prohlášením, odlišitelný, srozumitelný, s možností snadno odvolat?</t>
    </r>
    <r>
      <rPr>
        <sz val="11"/>
        <color rgb="FF663300"/>
        <rFont val="Calibri"/>
        <family val="2"/>
        <charset val="238"/>
        <scheme val="minor"/>
      </rPr>
      <t xml:space="preserve">
</t>
    </r>
  </si>
  <si>
    <t>Vyskytují se v agendě také nějaké "CITLIVÉ ÚDAJE" ? Pokud ano, pod který z deseti právních titulů pro citlivé údaje je přiřadíme?</t>
  </si>
  <si>
    <t>Agenda citlivých údajů se často zpracovává zároveň na základě určitého § zákona, Vyhlášky, Nařízení - uvedeme je</t>
  </si>
  <si>
    <t>v některých případech (viz nápověda) se požadují zvláštní záruky, mlčenlivost. Jsou splněny?</t>
  </si>
  <si>
    <r>
      <rPr>
        <sz val="11"/>
        <color rgb="FF0000FF"/>
        <rFont val="Calibri"/>
        <family val="2"/>
        <charset val="238"/>
        <scheme val="minor"/>
      </rPr>
      <t xml:space="preserve">Mají určení pracovníci ve smlouvě výslovně mlčenlivost? </t>
    </r>
    <r>
      <rPr>
        <sz val="11"/>
        <color rgb="FF663300"/>
        <rFont val="Calibri"/>
        <family val="2"/>
        <charset val="238"/>
        <scheme val="minor"/>
      </rPr>
      <t xml:space="preserve">
</t>
    </r>
  </si>
  <si>
    <r>
      <t>Zařídil jsme na webu nebo jinak možnost subjektů údajů získat dostatečné informace o zpracování OsÚ?</t>
    </r>
    <r>
      <rPr>
        <u/>
        <sz val="11"/>
        <color rgb="FF0000FF"/>
        <rFont val="Calibri"/>
        <family val="2"/>
        <charset val="238"/>
        <scheme val="minor"/>
      </rPr>
      <t/>
    </r>
  </si>
  <si>
    <r>
      <rPr>
        <sz val="11"/>
        <color rgb="FF0000FF"/>
        <rFont val="Calibri"/>
        <family val="2"/>
        <charset val="238"/>
        <scheme val="minor"/>
      </rPr>
      <t>Pokud jsme o člověku získali a zpracováváme údaje odjinud, než od něj, a přitom to není upraveno nějakým zákonem, musíme mu to sdělit (někdy stačí na webu).</t>
    </r>
    <r>
      <rPr>
        <sz val="11"/>
        <color rgb="FF663300"/>
        <rFont val="Calibri"/>
        <family val="2"/>
        <charset val="238"/>
        <scheme val="minor"/>
      </rPr>
      <t xml:space="preserve">
</t>
    </r>
  </si>
  <si>
    <r>
      <rPr>
        <sz val="11"/>
        <color rgb="FF0000FF"/>
        <rFont val="Calibri"/>
        <family val="2"/>
        <charset val="238"/>
        <scheme val="minor"/>
      </rPr>
      <t>Umožňuje působ uložení (listinně, elektronicky) opravit či doplnit údaje určitého člověka?</t>
    </r>
    <r>
      <rPr>
        <sz val="11"/>
        <color rgb="FF663300"/>
        <rFont val="Calibri"/>
        <family val="2"/>
        <charset val="238"/>
        <scheme val="minor"/>
      </rPr>
      <t/>
    </r>
  </si>
  <si>
    <t>Je technicky možné "omezit zpracování" (zmrazit) údaje určitého člověka? (vyznačit je tak, aby se s nimi dočasně nenakládalo)</t>
  </si>
  <si>
    <r>
      <rPr>
        <sz val="11"/>
        <color rgb="FF0000FF"/>
        <rFont val="Calibri"/>
        <family val="2"/>
        <charset val="238"/>
        <scheme val="minor"/>
      </rPr>
      <t xml:space="preserve">Pokud platí předchozí podmínka, musíme zajistit přenositelnost údajů. Umíme to?  </t>
    </r>
    <r>
      <rPr>
        <sz val="11"/>
        <color rgb="FF663300"/>
        <rFont val="Calibri"/>
        <family val="2"/>
        <charset val="238"/>
        <scheme val="minor"/>
      </rPr>
      <t xml:space="preserve">
</t>
    </r>
  </si>
  <si>
    <r>
      <rPr>
        <sz val="11"/>
        <color rgb="FF0000FF"/>
        <rFont val="Calibri"/>
        <family val="2"/>
        <charset val="238"/>
        <scheme val="minor"/>
      </rPr>
      <t>AIR smí být jen na základě zákona, souhlasu nebo smlouvy. Je to tak?</t>
    </r>
    <r>
      <rPr>
        <sz val="11"/>
        <color rgb="FF663300"/>
        <rFont val="Calibri"/>
        <family val="2"/>
        <charset val="238"/>
        <scheme val="minor"/>
      </rPr>
      <t xml:space="preserve">
</t>
    </r>
  </si>
  <si>
    <r>
      <rPr>
        <sz val="11"/>
        <color rgb="FF0000FF"/>
        <rFont val="Calibri"/>
        <family val="2"/>
        <charset val="238"/>
        <scheme val="minor"/>
      </rPr>
      <t>Jde-li o AIR podle smlouvy nebo souhlasu, zajistili jsme alespoň právo na lidský zásah, právo vyjádřit svůj názor a napadnout rozhodnutí?</t>
    </r>
    <r>
      <rPr>
        <sz val="11"/>
        <color rgb="FF663300"/>
        <rFont val="Calibri"/>
        <family val="2"/>
        <charset val="238"/>
        <scheme val="minor"/>
      </rPr>
      <t/>
    </r>
  </si>
  <si>
    <r>
      <rPr>
        <sz val="11"/>
        <color rgb="FF0000FF"/>
        <rFont val="Calibri"/>
        <family val="2"/>
        <charset val="238"/>
        <scheme val="minor"/>
      </rPr>
      <t xml:space="preserve">Pokud se agendy s OsÚ ukládají na přenosném médiu jako flash disk nebo notebook, musejí být dostatečně zabezpečeny pro případ jejich ztráty, krádeže. Zpravidla je nutné šifrování souborů, flashky nebo disku počítače. </t>
    </r>
    <r>
      <rPr>
        <sz val="11"/>
        <color rgb="FF663300"/>
        <rFont val="Calibri"/>
        <family val="2"/>
        <charset val="238"/>
        <scheme val="minor"/>
      </rPr>
      <t/>
    </r>
  </si>
  <si>
    <t>Zpracovatel</t>
  </si>
  <si>
    <r>
      <t>Jaké OsÚ (konkrétně) agenda obsahuje?</t>
    </r>
    <r>
      <rPr>
        <sz val="11"/>
        <color theme="1"/>
        <rFont val="Calibri"/>
        <family val="2"/>
        <charset val="238"/>
        <scheme val="minor"/>
      </rPr>
      <t xml:space="preserve">
</t>
    </r>
    <r>
      <rPr>
        <sz val="11"/>
        <color rgb="FF663300"/>
        <rFont val="Calibri"/>
        <family val="2"/>
        <charset val="238"/>
        <scheme val="minor"/>
      </rPr>
      <t/>
    </r>
  </si>
  <si>
    <r>
      <t>Plyne povinnost OsÚ poskytnout ze zákona, z úkolu veřejné moci, ze smlouvy? Jaké budou následky, když OsÚ neposkytne?</t>
    </r>
    <r>
      <rPr>
        <sz val="11"/>
        <color rgb="FF663300"/>
        <rFont val="Calibri"/>
        <family val="2"/>
        <charset val="238"/>
        <scheme val="minor"/>
      </rPr>
      <t/>
    </r>
  </si>
  <si>
    <r>
      <t xml:space="preserve">Zákonný požadavek </t>
    </r>
    <r>
      <rPr>
        <sz val="11"/>
        <color theme="1"/>
        <rFont val="Calibri"/>
        <family val="2"/>
        <charset val="238"/>
        <scheme val="minor"/>
      </rPr>
      <t xml:space="preserve">/Smluvní požadavek </t>
    </r>
    <r>
      <rPr>
        <sz val="11"/>
        <color theme="1"/>
        <rFont val="Calibri"/>
        <family val="2"/>
        <charset val="238"/>
        <scheme val="minor"/>
      </rPr>
      <t>/Ne</t>
    </r>
  </si>
  <si>
    <t>Umíme technicky zjistit, zda o určitém člověku zpracováváme údaje? zejména když se na to zeptá)</t>
  </si>
  <si>
    <t>Lze pořídit kopii OsÚ určitého SÚ v běžné elektr. formě a bez dotčení třetích osob?</t>
  </si>
  <si>
    <t>Umíme pořídit kopii (export) údajů o určitém člověku v běžné elektronické formě?
Umíme takovou kopii pořídit, aniž by na ní byly i údaje jiných lidí?</t>
  </si>
  <si>
    <t>Zálohuje se agenda? Je záloha dat dostatečná? (v jiné lokalitě, dostatečně často)</t>
  </si>
  <si>
    <t>Máme zajištěno, jak obnovíme důležitá data lidí, když se počítač pokazí, zničí při požáru či povodni, data vymaže hacker?
Je taková záloha pro obonovení opravdu dostatečná (je např. v jiné lokalitě nebo dost daleko od zákadního počítače)?</t>
  </si>
  <si>
    <t>ANO - dostatečná</t>
  </si>
  <si>
    <r>
      <t xml:space="preserve">Zpracování provádím jako správce, zpracovatel (pro koho), obojí? </t>
    </r>
    <r>
      <rPr>
        <sz val="11"/>
        <color theme="1"/>
        <rFont val="Calibri"/>
        <family val="2"/>
        <charset val="238"/>
        <scheme val="minor"/>
      </rPr>
      <t xml:space="preserve">
</t>
    </r>
  </si>
  <si>
    <r>
      <t xml:space="preserve">S - správce / Z - zpracovatel </t>
    </r>
    <r>
      <rPr>
        <sz val="9"/>
        <color theme="1"/>
        <rFont val="Calibri"/>
        <family val="2"/>
        <charset val="238"/>
        <scheme val="minor"/>
      </rPr>
      <t>+ v komentáři údaje správce</t>
    </r>
    <r>
      <rPr>
        <sz val="11"/>
        <color theme="1"/>
        <rFont val="Calibri"/>
        <family val="2"/>
        <charset val="238"/>
        <scheme val="minor"/>
      </rPr>
      <t>/ kombinace S+Z</t>
    </r>
  </si>
  <si>
    <t>ANO - dostatečná/ ANO - nedostatečná /NE/NE - bez rizika</t>
  </si>
  <si>
    <r>
      <t xml:space="preserve">technický způsob zpracování OsÚ a technické  vybavení (hardware, kartotéka), </t>
    </r>
    <r>
      <rPr>
        <sz val="9"/>
        <rFont val="Calibri"/>
        <family val="2"/>
        <charset val="238"/>
        <scheme val="minor"/>
      </rPr>
      <t>na němž zpracování probíhá</t>
    </r>
  </si>
  <si>
    <t>Je poskytnutí osobních údajů zákonným či smluvním požadavkem? Má osoba povinnost OsÚ poskytnout? + důsledky neposkytnutí</t>
  </si>
  <si>
    <t>ANO úplně</t>
  </si>
  <si>
    <t>ANO jen editace</t>
  </si>
  <si>
    <t>ANO-přesné/ANO-dlouhodobě neověřeno/NE</t>
  </si>
  <si>
    <t>ANO - přesné</t>
  </si>
  <si>
    <t>1a - Záznam zpracování (povinné)</t>
  </si>
  <si>
    <t>Správce</t>
  </si>
  <si>
    <t>Kombinace Správce+Zpracovatel</t>
  </si>
  <si>
    <t>počet roků, měsíců, dnů, kriterium</t>
  </si>
  <si>
    <t>X/ příslušné ustanovení zvláštního zákona</t>
  </si>
  <si>
    <r>
      <rPr>
        <b/>
        <u/>
        <sz val="11"/>
        <color theme="1"/>
        <rFont val="Calibri"/>
        <family val="2"/>
        <charset val="238"/>
        <scheme val="minor"/>
      </rPr>
      <t>Volitelně</t>
    </r>
    <r>
      <rPr>
        <b/>
        <sz val="11"/>
        <color theme="1"/>
        <rFont val="Calibri"/>
        <family val="2"/>
        <charset val="238"/>
        <scheme val="minor"/>
      </rPr>
      <t xml:space="preserve"> - volný popis údajů - </t>
    </r>
    <r>
      <rPr>
        <sz val="8"/>
        <color theme="1"/>
        <rFont val="Calibri"/>
        <family val="2"/>
        <charset val="238"/>
        <scheme val="minor"/>
      </rPr>
      <t xml:space="preserve"> jen pro případ, kdy je třeba poznamenat si zjištěný problém. Uvést, co vše se obvykle žádá (např. ve formuláři), ve skutečném styku se subjektem údajů anebo následně přidá apod.</t>
    </r>
  </si>
  <si>
    <t>ANO - text v komentáři / NE</t>
  </si>
  <si>
    <t>© Oldřich Kužílek, Tomáš Pavelka, SMS ČR. Nešířit.</t>
  </si>
  <si>
    <t>ředitelka školy</t>
  </si>
  <si>
    <t>listinná podoba: zamčený ve skříni. PC: program účetní, externí účtárna.</t>
  </si>
  <si>
    <t>vyplácení mezd</t>
  </si>
  <si>
    <t>zaměstnanci školy</t>
  </si>
  <si>
    <t>jmenné.</t>
  </si>
  <si>
    <t>ředitelka školy, zástupkyně ředitelky, hospodářka</t>
  </si>
  <si>
    <t>45 let dle spisového a archivačního řádu</t>
  </si>
  <si>
    <t xml:space="preserve">listinná podoba: zamčeno ve skříni, zamčeno v kanceláři, alarm, bezpečnostní zámek, dveře. v PC: heslo v pc, excel tabulka na serveru, zabezpečeno. </t>
  </si>
  <si>
    <t xml:space="preserve">zákoník práce, školský zákon, </t>
  </si>
  <si>
    <t>školský zákon, zákoník práce</t>
  </si>
  <si>
    <t>x</t>
  </si>
  <si>
    <t xml:space="preserve">Oznámení od </t>
  </si>
  <si>
    <t>Podací deník, oznámení od jiných orgánů, pošta (fyzická a e-mailová)</t>
  </si>
  <si>
    <t>smlouvy na pronájem, ostatní smlouvy</t>
  </si>
  <si>
    <t>Evidence přihlášek ke m stravování (listinná podoba)</t>
  </si>
  <si>
    <t>Evidence plateb obědů (software)</t>
  </si>
  <si>
    <t>pokladní kniha</t>
  </si>
  <si>
    <t>hospodářka</t>
  </si>
  <si>
    <t>listinná podoba: zamčený ve skříni. PC</t>
  </si>
  <si>
    <t>elektronická podoba</t>
  </si>
  <si>
    <t>zástupce ředitele školy, vedoucí učitelka MŠ, IT pracovník</t>
  </si>
  <si>
    <t>podklady pro vyplácení mezd</t>
  </si>
  <si>
    <t>evidence dokumnetů</t>
  </si>
  <si>
    <t>evidence žáků, zákonných zástupců</t>
  </si>
  <si>
    <t>veřejnost</t>
  </si>
  <si>
    <t>žáci a děti, zákonní zástupci</t>
  </si>
  <si>
    <t>jmenné, adresní a identifikační</t>
  </si>
  <si>
    <t xml:space="preserve">jmenné, adresní </t>
  </si>
  <si>
    <t>pracovníci školy dle delegovaných funkcí - vztah k danému dokumnetu</t>
  </si>
  <si>
    <t>řeidtelka školy, hospodářka, smluvní partneři</t>
  </si>
  <si>
    <t>ředitelka školy, hospodářka školy</t>
  </si>
  <si>
    <t xml:space="preserve">ředitelka školy, hospodářka, zástupkyně ředitelkypracovníci školy dle delegovaných funkcí </t>
  </si>
  <si>
    <t>externí pracovníci, ředitelka školy, hospodářka, zástupkyně ředitelky</t>
  </si>
  <si>
    <t>5 let dle spisového a archivačního řádu</t>
  </si>
  <si>
    <t>5 nebo 10 let dle spisového a archivačního řádu</t>
  </si>
  <si>
    <t>5 let  dle spisového a archivačního řádu</t>
  </si>
  <si>
    <t>5  let dle spisového a archivačního řádu</t>
  </si>
  <si>
    <t>10  let dle spisového a archivačního řádu</t>
  </si>
  <si>
    <t>listinná podoba: zamčeno ve skříni, zamčeno v kanceláři, alarm, bezpečnostní zámek, dveře. V elketronické podobě uloženo externí účtárny</t>
  </si>
  <si>
    <t>listinná podoba: zamčeno ve skříni, zamčeno v kanceláři, alarm, bezpečnostní zámek, dveře</t>
  </si>
  <si>
    <t xml:space="preserve">PC: heslo v pc, excel tabulka na serveru, zabezpečeno. </t>
  </si>
  <si>
    <t>zákoník práce, dodatek č. 1 ke zřizovací istině</t>
  </si>
  <si>
    <t>školský zákon a prováděcí předpisy</t>
  </si>
  <si>
    <t>zákoník práce</t>
  </si>
  <si>
    <t>Třídní výkazy (listinná podoba)</t>
  </si>
  <si>
    <t>Dokumenty dle spisového řádu (dokumenty k zápisu do ZŠ a MŠ včetně odkladů povinné škoní docházky)</t>
  </si>
  <si>
    <t>Žáci s SVP, IVP</t>
  </si>
  <si>
    <t>Zápisy z pdg. rad ZŠ a MŠ</t>
  </si>
  <si>
    <t>Přihlášky - školní družina</t>
  </si>
  <si>
    <t>Škola Online (vrátnice, matrika, docházka, třídní knihy pro ZŠ a MŠ, katalogové listy ZŠ, vysvědčení, zdravotní karta dítěte - zdravotní postižení, omezení a nadání žáka, zdravotní stav)</t>
  </si>
  <si>
    <t>Zdravotní dokumentace - listinná podoba (pro potřeby škol v přírodě, plavání, lyžování)</t>
  </si>
  <si>
    <t>Žákovská knížka - ZŠ; omluvný list - MŠ</t>
  </si>
  <si>
    <t>Úrazy - zaměstnanci</t>
  </si>
  <si>
    <t>BOZP - pracovně - lékařské služby</t>
  </si>
  <si>
    <t>ZŠ a MŠ</t>
  </si>
  <si>
    <t>InspiS - úrazy žáků a dětí</t>
  </si>
  <si>
    <t>externí účtárna</t>
  </si>
  <si>
    <t>ZŠ a MŠ, externí účtárna</t>
  </si>
  <si>
    <t xml:space="preserve">Třídní knihy - školní družina </t>
  </si>
  <si>
    <t>Třídní knihy -  zájmové kroužky</t>
  </si>
  <si>
    <t>zástupce ředitele školy, vedoucí učitelka MŠ</t>
  </si>
  <si>
    <t>zástupce ředitele školy</t>
  </si>
  <si>
    <t>vedoucí sekce školní družina</t>
  </si>
  <si>
    <t>zástupce ředitele ZŠ, vedoucí učitelka MŠ</t>
  </si>
  <si>
    <t>učitelé ZŠ a MŠ, zástupce ředitele školy</t>
  </si>
  <si>
    <t>listinná podoba</t>
  </si>
  <si>
    <t>listinná  a elektronická podoba</t>
  </si>
  <si>
    <t>evidence žáků</t>
  </si>
  <si>
    <t>evidence zaměstnanců</t>
  </si>
  <si>
    <t>evidence žáků a dětí</t>
  </si>
  <si>
    <t>jmenné</t>
  </si>
  <si>
    <t>jmenné a identifikační</t>
  </si>
  <si>
    <t>t+Q12+G12:H12</t>
  </si>
  <si>
    <t>vychovatelé školní družiny, ředitel školy, zástupce ředitele ZŠ</t>
  </si>
  <si>
    <t>učitel zájmových kroužků, ředitel školy, zástupce ředitele ZŠ</t>
  </si>
  <si>
    <t>třídní učitel , ředitel školy, zástupce ředitele ZŠ</t>
  </si>
  <si>
    <t>ředitel školy, zástupce ředitele ZŠ, výchovný poradce, hospodářka</t>
  </si>
  <si>
    <t>ředitel školy, zástupce ředitele ZŠ, učitelé ZŠ a MŠ, asistenti pedagoga ZŠ a MŠ</t>
  </si>
  <si>
    <t>ředitel školy, zástupce ředitele ZŠ</t>
  </si>
  <si>
    <t xml:space="preserve">ředitel školy, hospodářka, zástupkyně ředitele, pracovníci školy dle delegovaných funkcí </t>
  </si>
  <si>
    <t>ředitel školy, zástupce ředitele ZŠ, výchovný poradce, hospodářka, zákonní zástupci</t>
  </si>
  <si>
    <t>ředitel školy, zástupce ředitele ZŠ, výchovný poradce, učitelé ZŠ a MŠ, asistenti pedagoga, zákonní zástupci</t>
  </si>
  <si>
    <t>ředitel školy, zástupce ředitele ZŠ, výchovný poradce, učitelé ZŠ a MŠ, asistenti pedagoga</t>
  </si>
  <si>
    <t>ředitel školy, zástupce ředitele ZŠ, učitelé ZŠ a MŠ</t>
  </si>
  <si>
    <t>10 let dle spisového a archivačního řádu</t>
  </si>
  <si>
    <t>20 let dle spisového a archivačního řádu</t>
  </si>
  <si>
    <t>žáci</t>
  </si>
  <si>
    <t>žáci, zákonní zástupci</t>
  </si>
  <si>
    <t>žáci, učitelé</t>
  </si>
  <si>
    <t>Další vzdělávání pracovníků</t>
  </si>
  <si>
    <t>3 roky dle spisového a archivačního řádu</t>
  </si>
  <si>
    <t xml:space="preserve"> 5 let dle spisového a archivačního řádu</t>
  </si>
  <si>
    <t>800ročně</t>
  </si>
  <si>
    <t>10/ročně</t>
  </si>
  <si>
    <t>260/ročně</t>
  </si>
  <si>
    <t>260/měsíčně</t>
  </si>
  <si>
    <t>měsíčně100</t>
  </si>
  <si>
    <t>120/denně</t>
  </si>
  <si>
    <t>150/měsíčně</t>
  </si>
  <si>
    <t>250/ročně</t>
  </si>
  <si>
    <t>100/ročně</t>
  </si>
  <si>
    <t>30/ročně</t>
  </si>
  <si>
    <t>120/ročně</t>
  </si>
  <si>
    <t>20/ročně</t>
  </si>
  <si>
    <t>50/ročně</t>
  </si>
  <si>
    <t>školský zákon</t>
  </si>
  <si>
    <t>Mzdová agenda - výplatní pásky</t>
  </si>
  <si>
    <t>Personální agenda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</si>
</sst>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charset val="238"/>
      <scheme val="minor"/>
    </font>
    <font>
      <b/>
      <sz val="11"/>
      <color theme="1"/>
      <name val="Calibri"/>
      <family val="2"/>
      <charset val="238"/>
      <scheme val="minor"/>
    </font>
    <font>
      <b/>
      <sz val="11"/>
      <color rgb="FF636363"/>
      <name val="Arial"/>
      <family val="2"/>
      <charset val="238"/>
    </font>
    <font>
      <sz val="9"/>
      <color indexed="81"/>
      <name val="Tahoma"/>
      <family val="2"/>
      <charset val="238"/>
    </font>
    <font>
      <b/>
      <sz val="9"/>
      <color indexed="81"/>
      <name val="Tahoma"/>
      <family val="2"/>
      <charset val="238"/>
    </font>
    <font>
      <i/>
      <sz val="9"/>
      <color indexed="81"/>
      <name val="Tahoma"/>
      <family val="2"/>
      <charset val="238"/>
    </font>
    <font>
      <sz val="11"/>
      <name val="Calibri"/>
      <family val="2"/>
      <charset val="238"/>
      <scheme val="minor"/>
    </font>
    <font>
      <sz val="9"/>
      <color theme="1"/>
      <name val="Calibri"/>
      <family val="2"/>
      <charset val="238"/>
      <scheme val="minor"/>
    </font>
    <font>
      <b/>
      <u/>
      <sz val="11"/>
      <color theme="1"/>
      <name val="Calibri"/>
      <family val="2"/>
      <charset val="238"/>
      <scheme val="minor"/>
    </font>
    <font>
      <sz val="8"/>
      <color theme="1"/>
      <name val="Calibri"/>
      <family val="2"/>
      <charset val="238"/>
      <scheme val="minor"/>
    </font>
    <font>
      <b/>
      <sz val="14"/>
      <color theme="9" tint="-0.249977111117893"/>
      <name val="Calibri"/>
      <family val="2"/>
      <charset val="238"/>
      <scheme val="minor"/>
    </font>
    <font>
      <b/>
      <sz val="11"/>
      <color rgb="FFFF0000"/>
      <name val="Calibri"/>
      <family val="2"/>
      <charset val="238"/>
      <scheme val="minor"/>
    </font>
    <font>
      <b/>
      <u/>
      <sz val="14"/>
      <color theme="9" tint="-0.249977111117893"/>
      <name val="Calibri"/>
      <family val="2"/>
      <charset val="238"/>
      <scheme val="minor"/>
    </font>
    <font>
      <sz val="11"/>
      <color indexed="81"/>
      <name val="Tahoma"/>
      <family val="2"/>
      <charset val="238"/>
    </font>
    <font>
      <b/>
      <sz val="12"/>
      <color theme="1"/>
      <name val="Calibri"/>
      <family val="2"/>
      <charset val="238"/>
      <scheme val="minor"/>
    </font>
    <font>
      <b/>
      <u/>
      <sz val="9"/>
      <color indexed="81"/>
      <name val="Tahoma"/>
      <family val="2"/>
      <charset val="238"/>
    </font>
    <font>
      <b/>
      <sz val="10"/>
      <color indexed="81"/>
      <name val="Tahoma"/>
      <family val="2"/>
      <charset val="238"/>
    </font>
    <font>
      <b/>
      <i/>
      <sz val="9"/>
      <color indexed="81"/>
      <name val="Tahoma"/>
      <family val="2"/>
      <charset val="238"/>
    </font>
    <font>
      <sz val="10"/>
      <color indexed="81"/>
      <name val="Tahoma"/>
      <family val="2"/>
      <charset val="238"/>
    </font>
    <font>
      <sz val="11"/>
      <name val="Arial"/>
      <family val="2"/>
      <charset val="238"/>
    </font>
    <font>
      <sz val="11"/>
      <color theme="1"/>
      <name val="Calibri"/>
      <family val="2"/>
      <charset val="238"/>
    </font>
    <font>
      <sz val="9"/>
      <color rgb="FF000000"/>
      <name val="Calibri"/>
      <family val="2"/>
      <charset val="238"/>
    </font>
    <font>
      <sz val="9"/>
      <color rgb="FF000000"/>
      <name val="Tahoma"/>
      <family val="2"/>
      <charset val="238"/>
    </font>
    <font>
      <b/>
      <sz val="9"/>
      <color rgb="FF000000"/>
      <name val="Tahoma"/>
      <family val="2"/>
      <charset val="238"/>
    </font>
    <font>
      <b/>
      <sz val="11"/>
      <color rgb="FF663300"/>
      <name val="Calibri"/>
      <family val="2"/>
      <charset val="238"/>
      <scheme val="minor"/>
    </font>
    <font>
      <u/>
      <sz val="11"/>
      <color rgb="FF0000FF"/>
      <name val="Calibri"/>
      <family val="2"/>
      <charset val="238"/>
      <scheme val="minor"/>
    </font>
    <font>
      <sz val="11"/>
      <color rgb="FF0000FF"/>
      <name val="Calibri"/>
      <family val="2"/>
      <charset val="238"/>
      <scheme val="minor"/>
    </font>
    <font>
      <sz val="11"/>
      <color rgb="FF663300"/>
      <name val="Calibri"/>
      <family val="2"/>
      <charset val="238"/>
      <scheme val="minor"/>
    </font>
    <font>
      <sz val="9"/>
      <color indexed="81"/>
      <name val="Tahoma"/>
      <charset val="1"/>
    </font>
    <font>
      <b/>
      <sz val="9"/>
      <color indexed="81"/>
      <name val="Tahoma"/>
      <charset val="1"/>
    </font>
    <font>
      <sz val="9"/>
      <name val="Calibri"/>
      <family val="2"/>
      <charset val="238"/>
      <scheme val="minor"/>
    </font>
    <font>
      <sz val="9"/>
      <color rgb="FFFF0000"/>
      <name val="Calibri"/>
      <family val="2"/>
      <charset val="238"/>
    </font>
    <font>
      <sz val="9"/>
      <color rgb="FFFF0000"/>
      <name val="Arial"/>
      <family val="2"/>
      <charset val="238"/>
    </font>
    <font>
      <sz val="11"/>
      <color rgb="FFFF0000"/>
      <name val="Calibri"/>
      <family val="2"/>
      <charset val="238"/>
      <scheme val="minor"/>
    </font>
  </fonts>
  <fills count="14">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ED95E9"/>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rgb="FFFFFF99"/>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auto="1"/>
      </right>
      <top/>
      <bottom style="thin">
        <color auto="1"/>
      </bottom>
      <diagonal/>
    </border>
    <border>
      <left style="thin">
        <color auto="1"/>
      </left>
      <right/>
      <top style="thin">
        <color auto="1"/>
      </top>
      <bottom/>
      <diagonal/>
    </border>
  </borders>
  <cellStyleXfs count="1">
    <xf numFmtId="0" fontId="0" fillId="0" borderId="0"/>
  </cellStyleXfs>
  <cellXfs count="70">
    <xf numFmtId="0" fontId="0" fillId="0" borderId="0" xfId="0"/>
    <xf numFmtId="0" fontId="0" fillId="0" borderId="0" xfId="0" applyAlignment="1" applyProtection="1">
      <alignment wrapText="1"/>
      <protection locked="0"/>
    </xf>
    <xf numFmtId="0" fontId="0" fillId="0" borderId="1" xfId="0" applyFont="1" applyBorder="1" applyAlignment="1" applyProtection="1">
      <alignment horizontal="center" textRotation="90" wrapText="1"/>
    </xf>
    <xf numFmtId="0" fontId="0" fillId="0" borderId="1" xfId="0" applyFont="1" applyBorder="1" applyAlignment="1" applyProtection="1">
      <alignment wrapText="1"/>
    </xf>
    <xf numFmtId="0" fontId="1" fillId="6" borderId="1" xfId="0" applyFont="1" applyFill="1" applyBorder="1" applyAlignment="1" applyProtection="1">
      <alignment wrapText="1"/>
    </xf>
    <xf numFmtId="0" fontId="0" fillId="12" borderId="1" xfId="0" applyFill="1" applyBorder="1" applyAlignment="1" applyProtection="1">
      <alignment textRotation="90" wrapText="1"/>
    </xf>
    <xf numFmtId="0" fontId="1" fillId="0" borderId="1" xfId="0" applyFont="1" applyBorder="1" applyAlignment="1" applyProtection="1">
      <alignment horizontal="center" vertical="center" wrapText="1"/>
    </xf>
    <xf numFmtId="0" fontId="0" fillId="9" borderId="2" xfId="0" applyFont="1" applyFill="1" applyBorder="1" applyAlignment="1" applyProtection="1">
      <alignment wrapText="1"/>
    </xf>
    <xf numFmtId="0" fontId="0" fillId="7" borderId="2" xfId="0" applyFont="1" applyFill="1" applyBorder="1" applyAlignment="1" applyProtection="1">
      <alignment wrapText="1"/>
    </xf>
    <xf numFmtId="0" fontId="0" fillId="4" borderId="2" xfId="0" applyFont="1" applyFill="1" applyBorder="1" applyAlignment="1" applyProtection="1">
      <alignment wrapText="1"/>
    </xf>
    <xf numFmtId="0" fontId="1" fillId="6" borderId="3" xfId="0" applyFont="1" applyFill="1" applyBorder="1" applyAlignment="1" applyProtection="1">
      <alignment wrapText="1"/>
    </xf>
    <xf numFmtId="0" fontId="0" fillId="12" borderId="3" xfId="0" applyFill="1" applyBorder="1" applyAlignment="1" applyProtection="1">
      <alignment textRotation="90" wrapText="1"/>
    </xf>
    <xf numFmtId="0" fontId="0" fillId="6" borderId="4" xfId="0" applyFill="1" applyBorder="1" applyAlignment="1" applyProtection="1">
      <alignment horizontal="center" vertical="center" wrapText="1"/>
    </xf>
    <xf numFmtId="0" fontId="0" fillId="12" borderId="5" xfId="0" applyFill="1" applyBorder="1" applyAlignment="1" applyProtection="1">
      <alignment wrapText="1"/>
    </xf>
    <xf numFmtId="0" fontId="0" fillId="12" borderId="5" xfId="0" quotePrefix="1" applyFill="1" applyBorder="1" applyAlignment="1" applyProtection="1">
      <alignment wrapText="1"/>
    </xf>
    <xf numFmtId="16" fontId="0" fillId="12" borderId="5" xfId="0" quotePrefix="1" applyNumberFormat="1" applyFill="1" applyBorder="1" applyAlignment="1" applyProtection="1">
      <alignment wrapText="1"/>
    </xf>
    <xf numFmtId="0" fontId="10" fillId="6" borderId="4" xfId="0" applyFont="1" applyFill="1" applyBorder="1" applyAlignment="1" applyProtection="1">
      <alignment horizontal="center" vertical="center" wrapText="1"/>
    </xf>
    <xf numFmtId="0" fontId="0" fillId="12" borderId="5" xfId="0" applyFont="1" applyFill="1" applyBorder="1" applyAlignment="1" applyProtection="1">
      <alignment wrapText="1"/>
    </xf>
    <xf numFmtId="0" fontId="1" fillId="6" borderId="4" xfId="0" applyFont="1" applyFill="1" applyBorder="1" applyAlignment="1" applyProtection="1">
      <alignment horizontal="center" vertical="center" wrapText="1"/>
    </xf>
    <xf numFmtId="0" fontId="0" fillId="12" borderId="5" xfId="0" applyFill="1" applyBorder="1" applyAlignment="1" applyProtection="1">
      <alignment horizontal="left" wrapText="1"/>
    </xf>
    <xf numFmtId="16" fontId="0" fillId="12" borderId="5" xfId="0" quotePrefix="1" applyNumberFormat="1" applyFont="1" applyFill="1" applyBorder="1" applyAlignment="1" applyProtection="1">
      <alignment wrapText="1"/>
    </xf>
    <xf numFmtId="0" fontId="0" fillId="0" borderId="7" xfId="0" applyBorder="1" applyAlignment="1" applyProtection="1">
      <alignment wrapText="1"/>
      <protection locked="0"/>
    </xf>
    <xf numFmtId="0" fontId="0" fillId="10" borderId="9" xfId="0" applyFill="1" applyBorder="1" applyAlignment="1" applyProtection="1">
      <alignment horizontal="center" vertical="center" wrapText="1"/>
    </xf>
    <xf numFmtId="0" fontId="0" fillId="10" borderId="9" xfId="0" applyFill="1" applyBorder="1" applyAlignment="1" applyProtection="1">
      <alignment horizontal="left" vertical="center" wrapText="1"/>
    </xf>
    <xf numFmtId="0" fontId="0" fillId="10" borderId="9" xfId="0" applyFont="1" applyFill="1" applyBorder="1" applyAlignment="1" applyProtection="1">
      <alignment horizontal="left" vertical="center" wrapText="1"/>
    </xf>
    <xf numFmtId="0" fontId="7" fillId="10" borderId="9" xfId="0" applyFont="1" applyFill="1" applyBorder="1" applyAlignment="1" applyProtection="1">
      <alignment horizontal="left" vertical="center" wrapText="1"/>
    </xf>
    <xf numFmtId="0" fontId="0" fillId="10" borderId="9" xfId="0" applyFont="1" applyFill="1" applyBorder="1" applyAlignment="1" applyProtection="1">
      <alignment horizontal="center" vertical="center" wrapText="1"/>
    </xf>
    <xf numFmtId="0" fontId="0" fillId="2" borderId="12" xfId="0" applyFont="1" applyFill="1" applyBorder="1" applyAlignment="1" applyProtection="1">
      <alignment wrapText="1"/>
    </xf>
    <xf numFmtId="0" fontId="2" fillId="8" borderId="1"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14" fontId="0" fillId="0" borderId="3" xfId="0" applyNumberFormat="1" applyBorder="1" applyAlignment="1" applyProtection="1">
      <alignment wrapText="1"/>
      <protection locked="0"/>
    </xf>
    <xf numFmtId="0" fontId="2" fillId="8" borderId="6" xfId="0" applyFont="1" applyFill="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7" xfId="0" applyBorder="1" applyProtection="1">
      <protection locked="0"/>
    </xf>
    <xf numFmtId="0" fontId="0" fillId="0" borderId="0" xfId="0" applyProtection="1">
      <protection locked="0"/>
    </xf>
    <xf numFmtId="0" fontId="20" fillId="13" borderId="4" xfId="0" applyFont="1" applyFill="1" applyBorder="1" applyAlignment="1" applyProtection="1">
      <alignment horizontal="center" vertical="center" wrapText="1"/>
    </xf>
    <xf numFmtId="0" fontId="0" fillId="2" borderId="2" xfId="0" applyFont="1" applyFill="1" applyBorder="1" applyAlignment="1" applyProtection="1">
      <alignment wrapText="1"/>
    </xf>
    <xf numFmtId="0" fontId="0" fillId="3" borderId="2" xfId="0" applyFont="1" applyFill="1" applyBorder="1" applyAlignment="1" applyProtection="1">
      <alignment wrapText="1"/>
    </xf>
    <xf numFmtId="0" fontId="24"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26" fillId="0" borderId="14" xfId="0" applyFont="1" applyFill="1" applyBorder="1" applyAlignment="1">
      <alignment horizontal="left" vertical="top" wrapText="1"/>
    </xf>
    <xf numFmtId="0" fontId="0" fillId="7" borderId="12" xfId="0" applyFont="1" applyFill="1" applyBorder="1" applyAlignment="1" applyProtection="1">
      <alignment wrapText="1"/>
    </xf>
    <xf numFmtId="0" fontId="1" fillId="10" borderId="2" xfId="0" applyFont="1" applyFill="1" applyBorder="1" applyAlignment="1" applyProtection="1">
      <alignment horizontal="center" vertical="center" wrapText="1"/>
    </xf>
    <xf numFmtId="0" fontId="2" fillId="8" borderId="16" xfId="0" applyFont="1" applyFill="1" applyBorder="1" applyAlignment="1" applyProtection="1">
      <alignment horizontal="left" vertical="center" wrapText="1"/>
      <protection locked="0"/>
    </xf>
    <xf numFmtId="0" fontId="0" fillId="0" borderId="17" xfId="0" applyBorder="1" applyAlignment="1" applyProtection="1">
      <alignment wrapText="1"/>
      <protection locked="0"/>
    </xf>
    <xf numFmtId="0" fontId="0" fillId="0" borderId="17" xfId="0" applyBorder="1" applyAlignment="1" applyProtection="1">
      <alignment horizontal="center" vertical="center" wrapText="1"/>
      <protection locked="0"/>
    </xf>
    <xf numFmtId="0" fontId="0" fillId="0" borderId="17" xfId="0" applyBorder="1" applyProtection="1">
      <protection locked="0"/>
    </xf>
    <xf numFmtId="0" fontId="0" fillId="0" borderId="18" xfId="0" applyBorder="1" applyAlignment="1" applyProtection="1">
      <alignment horizontal="center" vertical="center" wrapText="1"/>
      <protection locked="0"/>
    </xf>
    <xf numFmtId="0" fontId="0" fillId="0" borderId="15" xfId="0" applyBorder="1" applyAlignment="1" applyProtection="1">
      <alignment wrapText="1"/>
      <protection locked="0"/>
    </xf>
    <xf numFmtId="0" fontId="0" fillId="10" borderId="2" xfId="0" applyFill="1" applyBorder="1" applyAlignment="1" applyProtection="1">
      <alignment horizontal="center" vertical="center" wrapText="1"/>
    </xf>
    <xf numFmtId="0" fontId="0" fillId="10" borderId="20" xfId="0" applyFill="1" applyBorder="1" applyAlignment="1" applyProtection="1">
      <alignment horizontal="center" vertical="center" wrapText="1"/>
    </xf>
    <xf numFmtId="0" fontId="0" fillId="0" borderId="11" xfId="0" applyBorder="1" applyAlignment="1" applyProtection="1">
      <alignment wrapText="1"/>
      <protection locked="0"/>
    </xf>
    <xf numFmtId="0" fontId="2" fillId="8" borderId="19" xfId="0" applyFont="1" applyFill="1" applyBorder="1" applyAlignment="1" applyProtection="1">
      <alignment horizontal="left" vertical="center" wrapText="1"/>
      <protection locked="0"/>
    </xf>
    <xf numFmtId="0" fontId="0" fillId="4" borderId="12" xfId="0" applyFont="1" applyFill="1" applyBorder="1" applyAlignment="1" applyProtection="1">
      <alignment horizontal="center" wrapText="1"/>
    </xf>
    <xf numFmtId="0" fontId="0" fillId="5" borderId="12" xfId="0" applyFont="1" applyFill="1" applyBorder="1" applyAlignment="1" applyProtection="1">
      <alignment horizontal="center" wrapText="1"/>
    </xf>
    <xf numFmtId="0" fontId="0" fillId="11" borderId="12" xfId="0" applyFont="1" applyFill="1" applyBorder="1" applyAlignment="1" applyProtection="1">
      <alignment horizontal="center" wrapText="1"/>
    </xf>
    <xf numFmtId="0" fontId="0" fillId="3" borderId="12" xfId="0" applyFont="1" applyFill="1" applyBorder="1" applyAlignment="1" applyProtection="1">
      <alignment horizontal="center" wrapText="1"/>
    </xf>
    <xf numFmtId="0" fontId="0" fillId="7" borderId="12" xfId="0" applyFont="1" applyFill="1" applyBorder="1" applyAlignment="1" applyProtection="1">
      <alignment horizontal="center" wrapText="1"/>
    </xf>
    <xf numFmtId="0" fontId="6" fillId="6" borderId="4" xfId="0" applyFont="1" applyFill="1" applyBorder="1" applyAlignment="1" applyProtection="1">
      <alignment horizontal="center" vertical="center" wrapText="1"/>
    </xf>
    <xf numFmtId="0" fontId="0" fillId="0" borderId="17" xfId="0" applyBorder="1" applyAlignment="1" applyProtection="1">
      <alignment horizontal="center" vertical="center"/>
      <protection locked="0"/>
    </xf>
    <xf numFmtId="0" fontId="0" fillId="9" borderId="12" xfId="0" applyFont="1" applyFill="1" applyBorder="1" applyAlignment="1" applyProtection="1">
      <alignment wrapText="1"/>
    </xf>
    <xf numFmtId="14" fontId="0" fillId="0" borderId="0" xfId="0" applyNumberFormat="1"/>
    <xf numFmtId="0" fontId="33" fillId="0" borderId="7" xfId="0" applyFont="1" applyBorder="1" applyAlignment="1" applyProtection="1">
      <alignment horizontal="center" vertical="center" wrapText="1"/>
      <protection locked="0"/>
    </xf>
    <xf numFmtId="0" fontId="19" fillId="8" borderId="10" xfId="0" applyFont="1" applyFill="1" applyBorder="1" applyAlignment="1" applyProtection="1">
      <alignment horizontal="center" vertical="center" wrapText="1"/>
      <protection locked="0"/>
    </xf>
    <xf numFmtId="0" fontId="19" fillId="8" borderId="11" xfId="0" applyFont="1" applyFill="1" applyBorder="1" applyAlignment="1" applyProtection="1">
      <alignment horizontal="center" vertical="center" wrapText="1"/>
      <protection locked="0"/>
    </xf>
    <xf numFmtId="0" fontId="31" fillId="11" borderId="2" xfId="0" applyFont="1" applyFill="1" applyBorder="1" applyAlignment="1" applyProtection="1">
      <alignment horizontal="center" vertical="center" wrapText="1"/>
      <protection locked="0"/>
    </xf>
    <xf numFmtId="0" fontId="32" fillId="11" borderId="10" xfId="0" applyFont="1" applyFill="1" applyBorder="1" applyAlignment="1" applyProtection="1">
      <alignment horizontal="center" vertical="center" wrapText="1"/>
      <protection locked="0"/>
    </xf>
  </cellXfs>
  <cellStyles count="1">
    <cellStyle name="Normální" xfId="0" builtinId="0"/>
  </cellStyles>
  <dxfs count="15">
    <dxf>
      <fill>
        <patternFill>
          <bgColor rgb="FFFFFF00"/>
        </patternFill>
      </fill>
    </dxf>
    <dxf>
      <fill>
        <patternFill>
          <bgColor rgb="FFFFFF00"/>
        </patternFill>
      </fill>
    </dxf>
    <dxf>
      <fill>
        <patternFill>
          <bgColor theme="5"/>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ED95E9"/>
      <color rgb="FFFF6600"/>
      <color rgb="FFFFFF99"/>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142875</xdr:colOff>
      <xdr:row>0</xdr:row>
      <xdr:rowOff>86285</xdr:rowOff>
    </xdr:from>
    <xdr:to>
      <xdr:col>11</xdr:col>
      <xdr:colOff>647140</xdr:colOff>
      <xdr:row>0</xdr:row>
      <xdr:rowOff>411256</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8572500" y="86285"/>
          <a:ext cx="4885765" cy="324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solidFill>
                <a:sysClr val="windowText" lastClr="000000"/>
              </a:solidFill>
            </a:rPr>
            <a:t>Barva výplně buňky: </a:t>
          </a:r>
          <a:r>
            <a:rPr lang="cs-CZ" sz="1100" b="1">
              <a:solidFill>
                <a:srgbClr val="D7D200"/>
              </a:solidFill>
            </a:rPr>
            <a:t>žlutě-</a:t>
          </a:r>
          <a:r>
            <a:rPr lang="cs-CZ" sz="1100"/>
            <a:t> nutno  vyjasnit, </a:t>
          </a:r>
          <a:r>
            <a:rPr lang="cs-CZ" sz="1100" b="1">
              <a:solidFill>
                <a:schemeClr val="accent2"/>
              </a:solidFill>
            </a:rPr>
            <a:t>oranžově</a:t>
          </a:r>
          <a:r>
            <a:rPr lang="cs-CZ" sz="1100">
              <a:solidFill>
                <a:srgbClr val="FFC000"/>
              </a:solidFill>
            </a:rPr>
            <a:t> </a:t>
          </a:r>
          <a:r>
            <a:rPr lang="cs-CZ" sz="1100"/>
            <a:t>-  je problém, nutno řešit</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6600"/>
  </sheetPr>
  <dimension ref="A1:BC75"/>
  <sheetViews>
    <sheetView tabSelected="1" zoomScaleNormal="100" workbookViewId="0">
      <pane xSplit="7" ySplit="2" topLeftCell="H3" activePane="bottomRight" state="frozen"/>
      <selection pane="topRight" activeCell="G1" sqref="G1"/>
      <selection pane="bottomLeft" activeCell="A3" sqref="A3"/>
      <selection pane="bottomRight" activeCell="H1" sqref="H1:I1048576"/>
    </sheetView>
  </sheetViews>
  <sheetFormatPr defaultColWidth="9.140625" defaultRowHeight="15" x14ac:dyDescent="0.25"/>
  <cols>
    <col min="1" max="1" width="4.42578125" style="1" customWidth="1"/>
    <col min="2" max="2" width="10" style="1" customWidth="1"/>
    <col min="3" max="3" width="25.42578125" style="1" customWidth="1"/>
    <col min="4" max="4" width="18.140625" style="42" customWidth="1"/>
    <col min="5" max="5" width="3.5703125" style="1" customWidth="1"/>
    <col min="6" max="6" width="3.7109375" style="1" customWidth="1"/>
    <col min="7" max="7" width="20.28515625" style="1" customWidth="1"/>
    <col min="8" max="8" width="16.42578125" style="51" customWidth="1"/>
    <col min="9" max="14" width="16.42578125" style="1" customWidth="1"/>
    <col min="15" max="15" width="30.7109375" style="1" customWidth="1"/>
    <col min="16" max="16" width="16.5703125" style="1" customWidth="1"/>
    <col min="17" max="17" width="15.7109375" style="1" customWidth="1"/>
    <col min="18" max="18" width="18.5703125" style="1" customWidth="1"/>
    <col min="19" max="19" width="28.140625" style="1" customWidth="1"/>
    <col min="20" max="20" width="19.28515625" style="1" customWidth="1"/>
    <col min="21" max="21" width="14.28515625" style="1" customWidth="1"/>
    <col min="22" max="22" width="16.28515625" style="1" customWidth="1"/>
    <col min="23" max="23" width="18.85546875" style="1" customWidth="1"/>
    <col min="24" max="24" width="21.140625" style="1" customWidth="1"/>
    <col min="25" max="25" width="21.42578125" style="1" customWidth="1"/>
    <col min="26" max="26" width="20.42578125" style="1" customWidth="1"/>
    <col min="27" max="27" width="17.42578125" style="1" customWidth="1"/>
    <col min="28" max="28" width="18.140625" style="1" customWidth="1"/>
    <col min="29" max="55" width="16.42578125" style="1" customWidth="1"/>
    <col min="56" max="16384" width="9.140625" style="1"/>
  </cols>
  <sheetData>
    <row r="1" spans="1:55" ht="127.5" customHeight="1" x14ac:dyDescent="0.25">
      <c r="A1" s="2" t="s">
        <v>140</v>
      </c>
      <c r="B1" s="3" t="s">
        <v>58</v>
      </c>
      <c r="C1" s="4" t="s">
        <v>110</v>
      </c>
      <c r="D1" s="39" t="s">
        <v>178</v>
      </c>
      <c r="E1" s="5" t="s">
        <v>54</v>
      </c>
      <c r="F1" s="5" t="s">
        <v>141</v>
      </c>
      <c r="G1" s="45" t="s">
        <v>55</v>
      </c>
      <c r="H1" s="55" t="s">
        <v>371</v>
      </c>
      <c r="I1" s="28" t="s">
        <v>372</v>
      </c>
      <c r="J1" s="28" t="s">
        <v>277</v>
      </c>
      <c r="K1" s="28" t="s">
        <v>278</v>
      </c>
      <c r="L1" s="28" t="s">
        <v>279</v>
      </c>
      <c r="M1" s="28" t="s">
        <v>280</v>
      </c>
      <c r="N1" s="28" t="s">
        <v>281</v>
      </c>
      <c r="O1" s="28" t="s">
        <v>314</v>
      </c>
      <c r="P1" s="28" t="s">
        <v>323</v>
      </c>
      <c r="Q1" s="28" t="s">
        <v>324</v>
      </c>
      <c r="R1" s="28" t="s">
        <v>309</v>
      </c>
      <c r="S1" s="28" t="s">
        <v>310</v>
      </c>
      <c r="T1" s="28" t="s">
        <v>311</v>
      </c>
      <c r="U1" s="28" t="s">
        <v>312</v>
      </c>
      <c r="V1" s="28" t="s">
        <v>320</v>
      </c>
      <c r="W1" s="28" t="s">
        <v>313</v>
      </c>
      <c r="X1" s="28" t="s">
        <v>315</v>
      </c>
      <c r="Y1" s="28" t="s">
        <v>316</v>
      </c>
      <c r="Z1" s="28" t="s">
        <v>318</v>
      </c>
      <c r="AA1" s="28" t="s">
        <v>317</v>
      </c>
      <c r="AB1" s="28" t="s">
        <v>354</v>
      </c>
      <c r="AC1" s="28" t="s">
        <v>102</v>
      </c>
      <c r="AD1" s="28" t="s">
        <v>102</v>
      </c>
      <c r="AE1" s="28" t="s">
        <v>102</v>
      </c>
      <c r="AF1" s="28" t="s">
        <v>102</v>
      </c>
      <c r="AG1" s="28" t="s">
        <v>102</v>
      </c>
      <c r="AH1" s="28" t="s">
        <v>102</v>
      </c>
      <c r="AI1" s="28" t="s">
        <v>102</v>
      </c>
      <c r="AJ1" s="28" t="s">
        <v>102</v>
      </c>
      <c r="AK1" s="28" t="s">
        <v>102</v>
      </c>
      <c r="AL1" s="28" t="s">
        <v>102</v>
      </c>
      <c r="AM1" s="28" t="s">
        <v>102</v>
      </c>
      <c r="AN1" s="28" t="s">
        <v>102</v>
      </c>
      <c r="AO1" s="28" t="s">
        <v>102</v>
      </c>
      <c r="AP1" s="28" t="s">
        <v>102</v>
      </c>
      <c r="AQ1" s="28" t="s">
        <v>102</v>
      </c>
      <c r="AR1" s="28" t="s">
        <v>102</v>
      </c>
      <c r="AS1" s="28" t="s">
        <v>102</v>
      </c>
      <c r="AT1" s="28" t="s">
        <v>102</v>
      </c>
      <c r="AU1" s="28" t="s">
        <v>102</v>
      </c>
      <c r="AV1" s="28" t="s">
        <v>102</v>
      </c>
      <c r="AW1" s="28" t="s">
        <v>102</v>
      </c>
      <c r="AX1" s="28" t="s">
        <v>102</v>
      </c>
      <c r="AY1" s="28" t="s">
        <v>102</v>
      </c>
      <c r="AZ1" s="28" t="s">
        <v>102</v>
      </c>
      <c r="BA1" s="28" t="s">
        <v>102</v>
      </c>
      <c r="BB1" s="28" t="s">
        <v>102</v>
      </c>
      <c r="BC1" s="28" t="s">
        <v>102</v>
      </c>
    </row>
    <row r="2" spans="1:55" ht="15" customHeight="1" x14ac:dyDescent="0.25">
      <c r="A2" s="68" t="s">
        <v>264</v>
      </c>
      <c r="B2" s="69"/>
      <c r="C2" s="69"/>
      <c r="D2" s="66" t="s">
        <v>139</v>
      </c>
      <c r="E2" s="66"/>
      <c r="F2" s="66"/>
      <c r="G2" s="67"/>
      <c r="H2" s="28">
        <f t="shared" ref="H2:AK2" si="0">COUNTBLANK(H5:H68)</f>
        <v>0</v>
      </c>
      <c r="I2" s="28">
        <f t="shared" si="0"/>
        <v>2</v>
      </c>
      <c r="J2" s="28" t="s">
        <v>276</v>
      </c>
      <c r="K2" s="28">
        <f t="shared" si="0"/>
        <v>1</v>
      </c>
      <c r="L2" s="28">
        <f t="shared" si="0"/>
        <v>1</v>
      </c>
      <c r="M2" s="28">
        <f t="shared" si="0"/>
        <v>1</v>
      </c>
      <c r="N2" s="28">
        <f t="shared" si="0"/>
        <v>1</v>
      </c>
      <c r="O2" s="28">
        <f t="shared" si="0"/>
        <v>3</v>
      </c>
      <c r="P2" s="28">
        <f t="shared" si="0"/>
        <v>4</v>
      </c>
      <c r="Q2" s="28">
        <f t="shared" si="0"/>
        <v>4</v>
      </c>
      <c r="R2" s="28">
        <f t="shared" si="0"/>
        <v>4</v>
      </c>
      <c r="S2" s="28">
        <f t="shared" si="0"/>
        <v>4</v>
      </c>
      <c r="T2" s="28">
        <f t="shared" si="0"/>
        <v>4</v>
      </c>
      <c r="U2" s="28">
        <f t="shared" si="0"/>
        <v>4</v>
      </c>
      <c r="V2" s="28">
        <f t="shared" si="0"/>
        <v>4</v>
      </c>
      <c r="W2" s="28">
        <f t="shared" si="0"/>
        <v>4</v>
      </c>
      <c r="X2" s="28">
        <f t="shared" si="0"/>
        <v>4</v>
      </c>
      <c r="Y2" s="28">
        <f t="shared" si="0"/>
        <v>4</v>
      </c>
      <c r="Z2" s="28">
        <f t="shared" si="0"/>
        <v>4</v>
      </c>
      <c r="AA2" s="28">
        <f t="shared" si="0"/>
        <v>4</v>
      </c>
      <c r="AB2" s="28">
        <f t="shared" si="0"/>
        <v>4</v>
      </c>
      <c r="AC2" s="28">
        <f t="shared" si="0"/>
        <v>51</v>
      </c>
      <c r="AD2" s="28">
        <f t="shared" si="0"/>
        <v>51</v>
      </c>
      <c r="AE2" s="28">
        <f t="shared" si="0"/>
        <v>51</v>
      </c>
      <c r="AF2" s="28">
        <f t="shared" si="0"/>
        <v>51</v>
      </c>
      <c r="AG2" s="28">
        <f t="shared" si="0"/>
        <v>51</v>
      </c>
      <c r="AH2" s="28">
        <f t="shared" si="0"/>
        <v>51</v>
      </c>
      <c r="AI2" s="28">
        <f t="shared" si="0"/>
        <v>51</v>
      </c>
      <c r="AJ2" s="28">
        <f t="shared" si="0"/>
        <v>51</v>
      </c>
      <c r="AK2" s="28">
        <f t="shared" si="0"/>
        <v>51</v>
      </c>
      <c r="AL2" s="28">
        <f t="shared" ref="AL2:BC2" si="1">COUNTBLANK(AL5:AL68)</f>
        <v>51</v>
      </c>
      <c r="AM2" s="28">
        <f t="shared" si="1"/>
        <v>51</v>
      </c>
      <c r="AN2" s="28">
        <f t="shared" si="1"/>
        <v>51</v>
      </c>
      <c r="AO2" s="28">
        <f t="shared" si="1"/>
        <v>51</v>
      </c>
      <c r="AP2" s="28">
        <f t="shared" si="1"/>
        <v>51</v>
      </c>
      <c r="AQ2" s="28">
        <f t="shared" si="1"/>
        <v>51</v>
      </c>
      <c r="AR2" s="28">
        <f t="shared" si="1"/>
        <v>51</v>
      </c>
      <c r="AS2" s="28">
        <f t="shared" si="1"/>
        <v>51</v>
      </c>
      <c r="AT2" s="28">
        <f t="shared" si="1"/>
        <v>51</v>
      </c>
      <c r="AU2" s="28">
        <f t="shared" si="1"/>
        <v>51</v>
      </c>
      <c r="AV2" s="28">
        <f t="shared" si="1"/>
        <v>51</v>
      </c>
      <c r="AW2" s="28">
        <f t="shared" si="1"/>
        <v>51</v>
      </c>
      <c r="AX2" s="28">
        <f t="shared" si="1"/>
        <v>51</v>
      </c>
      <c r="AY2" s="28">
        <f t="shared" si="1"/>
        <v>51</v>
      </c>
      <c r="AZ2" s="28">
        <f t="shared" si="1"/>
        <v>51</v>
      </c>
      <c r="BA2" s="28">
        <f t="shared" si="1"/>
        <v>51</v>
      </c>
      <c r="BB2" s="28">
        <f t="shared" si="1"/>
        <v>51</v>
      </c>
      <c r="BC2" s="28">
        <f t="shared" si="1"/>
        <v>51</v>
      </c>
    </row>
    <row r="3" spans="1:55" ht="27" customHeight="1" x14ac:dyDescent="0.25">
      <c r="A3" s="2"/>
      <c r="B3" s="3"/>
      <c r="C3" s="4" t="s">
        <v>101</v>
      </c>
      <c r="E3" s="5"/>
      <c r="F3" s="5"/>
      <c r="G3" s="52" t="s">
        <v>95</v>
      </c>
      <c r="H3" s="54" t="s">
        <v>265</v>
      </c>
      <c r="I3" s="54" t="s">
        <v>265</v>
      </c>
      <c r="J3" s="54" t="s">
        <v>265</v>
      </c>
      <c r="K3" s="54" t="s">
        <v>265</v>
      </c>
      <c r="L3" s="54" t="s">
        <v>265</v>
      </c>
      <c r="M3" s="54" t="s">
        <v>265</v>
      </c>
      <c r="N3" s="54" t="s">
        <v>265</v>
      </c>
      <c r="O3" s="54" t="s">
        <v>265</v>
      </c>
      <c r="P3" s="54" t="s">
        <v>265</v>
      </c>
      <c r="Q3" s="54" t="s">
        <v>265</v>
      </c>
      <c r="R3" s="54" t="s">
        <v>265</v>
      </c>
      <c r="S3" s="54" t="s">
        <v>265</v>
      </c>
      <c r="T3" s="54" t="s">
        <v>265</v>
      </c>
      <c r="U3" s="54" t="s">
        <v>265</v>
      </c>
      <c r="V3" s="54" t="s">
        <v>265</v>
      </c>
      <c r="W3" s="54" t="s">
        <v>265</v>
      </c>
      <c r="X3" s="54" t="s">
        <v>265</v>
      </c>
      <c r="Y3" s="54" t="s">
        <v>265</v>
      </c>
      <c r="Z3" s="54" t="s">
        <v>265</v>
      </c>
      <c r="AA3" s="54" t="s">
        <v>265</v>
      </c>
      <c r="AB3" s="54" t="s">
        <v>265</v>
      </c>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row>
    <row r="4" spans="1:55" ht="32.25" thickBot="1" x14ac:dyDescent="0.3">
      <c r="A4" s="2" t="s">
        <v>97</v>
      </c>
      <c r="B4" s="3" t="s">
        <v>103</v>
      </c>
      <c r="C4" s="10" t="s">
        <v>93</v>
      </c>
      <c r="D4" s="43" t="s">
        <v>176</v>
      </c>
      <c r="E4" s="11"/>
      <c r="F4" s="11"/>
      <c r="G4" s="53" t="s">
        <v>96</v>
      </c>
      <c r="H4" s="64">
        <v>43180</v>
      </c>
      <c r="I4" s="30">
        <f>H4</f>
        <v>43180</v>
      </c>
      <c r="J4" s="30">
        <f>I4</f>
        <v>43180</v>
      </c>
      <c r="K4" s="30">
        <f t="shared" ref="K4:BC4" si="2">J4</f>
        <v>43180</v>
      </c>
      <c r="L4" s="30">
        <f t="shared" si="2"/>
        <v>43180</v>
      </c>
      <c r="M4" s="30">
        <f t="shared" si="2"/>
        <v>43180</v>
      </c>
      <c r="N4" s="30">
        <f t="shared" si="2"/>
        <v>43180</v>
      </c>
      <c r="O4" s="30">
        <f t="shared" si="2"/>
        <v>43180</v>
      </c>
      <c r="P4" s="30">
        <f t="shared" si="2"/>
        <v>43180</v>
      </c>
      <c r="Q4" s="30">
        <f t="shared" si="2"/>
        <v>43180</v>
      </c>
      <c r="R4" s="30">
        <f t="shared" si="2"/>
        <v>43180</v>
      </c>
      <c r="S4" s="30">
        <f t="shared" si="2"/>
        <v>43180</v>
      </c>
      <c r="T4" s="30">
        <f t="shared" si="2"/>
        <v>43180</v>
      </c>
      <c r="U4" s="30">
        <f t="shared" si="2"/>
        <v>43180</v>
      </c>
      <c r="V4" s="30">
        <f t="shared" si="2"/>
        <v>43180</v>
      </c>
      <c r="W4" s="30">
        <f t="shared" si="2"/>
        <v>43180</v>
      </c>
      <c r="X4" s="30">
        <f t="shared" si="2"/>
        <v>43180</v>
      </c>
      <c r="Y4" s="30">
        <f t="shared" si="2"/>
        <v>43180</v>
      </c>
      <c r="Z4" s="30">
        <f t="shared" si="2"/>
        <v>43180</v>
      </c>
      <c r="AA4" s="30">
        <f t="shared" si="2"/>
        <v>43180</v>
      </c>
      <c r="AB4" s="30">
        <f t="shared" si="2"/>
        <v>43180</v>
      </c>
      <c r="AC4" s="30">
        <f t="shared" si="2"/>
        <v>43180</v>
      </c>
      <c r="AD4" s="30">
        <f t="shared" si="2"/>
        <v>43180</v>
      </c>
      <c r="AE4" s="30">
        <f t="shared" si="2"/>
        <v>43180</v>
      </c>
      <c r="AF4" s="30">
        <f t="shared" si="2"/>
        <v>43180</v>
      </c>
      <c r="AG4" s="30">
        <f t="shared" si="2"/>
        <v>43180</v>
      </c>
      <c r="AH4" s="30">
        <f t="shared" si="2"/>
        <v>43180</v>
      </c>
      <c r="AI4" s="30">
        <f t="shared" si="2"/>
        <v>43180</v>
      </c>
      <c r="AJ4" s="30">
        <f t="shared" si="2"/>
        <v>43180</v>
      </c>
      <c r="AK4" s="30">
        <f t="shared" si="2"/>
        <v>43180</v>
      </c>
      <c r="AL4" s="30">
        <f t="shared" si="2"/>
        <v>43180</v>
      </c>
      <c r="AM4" s="30">
        <f t="shared" si="2"/>
        <v>43180</v>
      </c>
      <c r="AN4" s="30">
        <f t="shared" si="2"/>
        <v>43180</v>
      </c>
      <c r="AO4" s="30">
        <f t="shared" si="2"/>
        <v>43180</v>
      </c>
      <c r="AP4" s="30">
        <f t="shared" si="2"/>
        <v>43180</v>
      </c>
      <c r="AQ4" s="30">
        <f t="shared" si="2"/>
        <v>43180</v>
      </c>
      <c r="AR4" s="30">
        <f t="shared" si="2"/>
        <v>43180</v>
      </c>
      <c r="AS4" s="30">
        <f t="shared" si="2"/>
        <v>43180</v>
      </c>
      <c r="AT4" s="30">
        <f t="shared" si="2"/>
        <v>43180</v>
      </c>
      <c r="AU4" s="30">
        <f t="shared" si="2"/>
        <v>43180</v>
      </c>
      <c r="AV4" s="30">
        <f t="shared" si="2"/>
        <v>43180</v>
      </c>
      <c r="AW4" s="30">
        <f t="shared" si="2"/>
        <v>43180</v>
      </c>
      <c r="AX4" s="30">
        <f t="shared" si="2"/>
        <v>43180</v>
      </c>
      <c r="AY4" s="30">
        <f t="shared" si="2"/>
        <v>43180</v>
      </c>
      <c r="AZ4" s="30">
        <f t="shared" si="2"/>
        <v>43180</v>
      </c>
      <c r="BA4" s="30">
        <f t="shared" si="2"/>
        <v>43180</v>
      </c>
      <c r="BB4" s="30">
        <f t="shared" si="2"/>
        <v>43180</v>
      </c>
      <c r="BC4" s="30">
        <f t="shared" si="2"/>
        <v>43180</v>
      </c>
    </row>
    <row r="5" spans="1:55" ht="51.75" customHeight="1" thickTop="1" thickBot="1" x14ac:dyDescent="0.3">
      <c r="A5" s="6">
        <v>1</v>
      </c>
      <c r="B5" s="27" t="s">
        <v>11</v>
      </c>
      <c r="C5" s="12" t="s">
        <v>56</v>
      </c>
      <c r="D5" s="43" t="s">
        <v>203</v>
      </c>
      <c r="E5" s="13" t="s">
        <v>52</v>
      </c>
      <c r="F5" s="13" t="s">
        <v>52</v>
      </c>
      <c r="G5" s="22" t="s">
        <v>48</v>
      </c>
      <c r="H5" s="46" t="s">
        <v>322</v>
      </c>
      <c r="I5" s="46" t="s">
        <v>322</v>
      </c>
      <c r="J5" s="46" t="s">
        <v>319</v>
      </c>
      <c r="K5" s="46" t="s">
        <v>319</v>
      </c>
      <c r="L5" s="46" t="s">
        <v>319</v>
      </c>
      <c r="M5" s="46" t="s">
        <v>319</v>
      </c>
      <c r="N5" s="46" t="s">
        <v>319</v>
      </c>
      <c r="O5" s="46" t="s">
        <v>319</v>
      </c>
      <c r="P5" s="46" t="s">
        <v>319</v>
      </c>
      <c r="Q5" s="46" t="s">
        <v>319</v>
      </c>
      <c r="R5" s="46" t="s">
        <v>319</v>
      </c>
      <c r="S5" s="46" t="s">
        <v>319</v>
      </c>
      <c r="T5" s="46" t="s">
        <v>319</v>
      </c>
      <c r="U5" s="46" t="s">
        <v>319</v>
      </c>
      <c r="V5" s="46" t="s">
        <v>319</v>
      </c>
      <c r="W5" s="46" t="s">
        <v>319</v>
      </c>
      <c r="X5" s="46" t="s">
        <v>319</v>
      </c>
      <c r="Y5" s="46" t="s">
        <v>319</v>
      </c>
      <c r="Z5" s="46" t="s">
        <v>319</v>
      </c>
      <c r="AA5" s="46" t="s">
        <v>319</v>
      </c>
      <c r="AB5" s="46" t="s">
        <v>319</v>
      </c>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row>
    <row r="6" spans="1:55" ht="67.5" customHeight="1" thickTop="1" thickBot="1" x14ac:dyDescent="0.3">
      <c r="A6" s="6">
        <v>2</v>
      </c>
      <c r="B6" s="27" t="s">
        <v>11</v>
      </c>
      <c r="C6" s="12" t="s">
        <v>59</v>
      </c>
      <c r="D6" s="43" t="s">
        <v>204</v>
      </c>
      <c r="E6" s="13" t="s">
        <v>52</v>
      </c>
      <c r="F6" s="13" t="s">
        <v>52</v>
      </c>
      <c r="G6" s="22" t="s">
        <v>94</v>
      </c>
      <c r="H6" s="47" t="s">
        <v>321</v>
      </c>
      <c r="I6" s="47" t="s">
        <v>282</v>
      </c>
      <c r="J6" s="47" t="s">
        <v>282</v>
      </c>
      <c r="K6" s="47" t="s">
        <v>282</v>
      </c>
      <c r="L6" s="47" t="s">
        <v>282</v>
      </c>
      <c r="M6" s="47" t="s">
        <v>282</v>
      </c>
      <c r="N6" s="47" t="s">
        <v>282</v>
      </c>
      <c r="O6" s="21" t="s">
        <v>285</v>
      </c>
      <c r="P6" s="21" t="s">
        <v>325</v>
      </c>
      <c r="Q6" s="21" t="s">
        <v>326</v>
      </c>
      <c r="R6" s="21" t="s">
        <v>326</v>
      </c>
      <c r="S6" s="21" t="s">
        <v>265</v>
      </c>
      <c r="T6" s="21" t="s">
        <v>265</v>
      </c>
      <c r="U6" s="21" t="s">
        <v>326</v>
      </c>
      <c r="V6" s="21" t="s">
        <v>326</v>
      </c>
      <c r="W6" s="21" t="s">
        <v>327</v>
      </c>
      <c r="X6" s="21" t="s">
        <v>329</v>
      </c>
      <c r="Y6" s="21" t="s">
        <v>328</v>
      </c>
      <c r="Z6" s="21" t="s">
        <v>282</v>
      </c>
      <c r="AA6" s="21" t="s">
        <v>326</v>
      </c>
      <c r="AB6" s="21" t="s">
        <v>326</v>
      </c>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row>
    <row r="7" spans="1:55" ht="76.5" customHeight="1" thickTop="1" thickBot="1" x14ac:dyDescent="0.3">
      <c r="A7" s="6">
        <v>3</v>
      </c>
      <c r="B7" s="7" t="s">
        <v>105</v>
      </c>
      <c r="C7" s="12" t="s">
        <v>120</v>
      </c>
      <c r="D7" s="43" t="s">
        <v>248</v>
      </c>
      <c r="E7" s="14" t="s">
        <v>62</v>
      </c>
      <c r="F7" s="13" t="s">
        <v>121</v>
      </c>
      <c r="G7" s="22" t="s">
        <v>249</v>
      </c>
      <c r="H7" s="48" t="s">
        <v>238</v>
      </c>
      <c r="I7" s="32" t="s">
        <v>259</v>
      </c>
      <c r="J7" s="32" t="s">
        <v>258</v>
      </c>
      <c r="K7" s="32" t="s">
        <v>258</v>
      </c>
      <c r="L7" s="32" t="s">
        <v>258</v>
      </c>
      <c r="M7" s="32" t="s">
        <v>258</v>
      </c>
      <c r="N7" s="32" t="s">
        <v>258</v>
      </c>
      <c r="O7" s="32" t="s">
        <v>259</v>
      </c>
      <c r="P7" s="32" t="s">
        <v>258</v>
      </c>
      <c r="Q7" s="32" t="s">
        <v>258</v>
      </c>
      <c r="R7" s="32" t="s">
        <v>258</v>
      </c>
      <c r="S7" s="32" t="s">
        <v>258</v>
      </c>
      <c r="T7" s="32" t="s">
        <v>258</v>
      </c>
      <c r="U7" s="32" t="s">
        <v>258</v>
      </c>
      <c r="V7" s="32" t="s">
        <v>258</v>
      </c>
      <c r="W7" s="32" t="s">
        <v>258</v>
      </c>
      <c r="X7" s="32" t="s">
        <v>258</v>
      </c>
      <c r="Y7" s="32" t="s">
        <v>258</v>
      </c>
      <c r="Z7" s="32" t="s">
        <v>259</v>
      </c>
      <c r="AA7" s="32" t="s">
        <v>258</v>
      </c>
      <c r="AB7" s="32" t="s">
        <v>258</v>
      </c>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row>
    <row r="8" spans="1:55" ht="102.75" customHeight="1" thickTop="1" thickBot="1" x14ac:dyDescent="0.3">
      <c r="A8" s="6">
        <v>4</v>
      </c>
      <c r="B8" s="27" t="s">
        <v>11</v>
      </c>
      <c r="C8" s="61" t="s">
        <v>251</v>
      </c>
      <c r="D8" s="43" t="s">
        <v>205</v>
      </c>
      <c r="E8" s="15" t="s">
        <v>60</v>
      </c>
      <c r="F8" s="13"/>
      <c r="G8" s="23" t="s">
        <v>80</v>
      </c>
      <c r="H8" s="47" t="s">
        <v>266</v>
      </c>
      <c r="I8" s="47" t="s">
        <v>266</v>
      </c>
      <c r="J8" s="47" t="s">
        <v>283</v>
      </c>
      <c r="K8" s="47" t="s">
        <v>283</v>
      </c>
      <c r="L8" s="47" t="s">
        <v>283</v>
      </c>
      <c r="M8" s="47" t="s">
        <v>283</v>
      </c>
      <c r="N8" s="47" t="s">
        <v>283</v>
      </c>
      <c r="O8" s="21" t="s">
        <v>284</v>
      </c>
      <c r="P8" s="21" t="s">
        <v>330</v>
      </c>
      <c r="Q8" s="21" t="s">
        <v>330</v>
      </c>
      <c r="R8" s="21" t="s">
        <v>330</v>
      </c>
      <c r="S8" s="21" t="s">
        <v>331</v>
      </c>
      <c r="T8" s="21" t="s">
        <v>331</v>
      </c>
      <c r="U8" s="21" t="s">
        <v>331</v>
      </c>
      <c r="V8" s="21" t="s">
        <v>331</v>
      </c>
      <c r="W8" s="21" t="s">
        <v>330</v>
      </c>
      <c r="X8" s="21" t="s">
        <v>330</v>
      </c>
      <c r="Y8" s="21" t="s">
        <v>330</v>
      </c>
      <c r="Z8" s="21" t="s">
        <v>330</v>
      </c>
      <c r="AA8" s="21" t="s">
        <v>330</v>
      </c>
      <c r="AB8" s="21" t="s">
        <v>331</v>
      </c>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row>
    <row r="9" spans="1:55" ht="75.75" customHeight="1" thickTop="1" thickBot="1" x14ac:dyDescent="0.3">
      <c r="A9" s="6">
        <v>5</v>
      </c>
      <c r="B9" s="27" t="s">
        <v>11</v>
      </c>
      <c r="C9" s="12" t="s">
        <v>75</v>
      </c>
      <c r="D9" s="43" t="s">
        <v>206</v>
      </c>
      <c r="E9" s="13">
        <v>14</v>
      </c>
      <c r="F9" s="13"/>
      <c r="G9" s="22" t="s">
        <v>7</v>
      </c>
      <c r="H9" s="48" t="s">
        <v>144</v>
      </c>
      <c r="I9" s="48" t="s">
        <v>144</v>
      </c>
      <c r="J9" s="32" t="s">
        <v>145</v>
      </c>
      <c r="K9" s="32" t="s">
        <v>145</v>
      </c>
      <c r="L9" s="32" t="s">
        <v>145</v>
      </c>
      <c r="M9" s="32" t="s">
        <v>145</v>
      </c>
      <c r="N9" s="32" t="s">
        <v>145</v>
      </c>
      <c r="O9" s="32" t="s">
        <v>145</v>
      </c>
      <c r="P9" s="32" t="s">
        <v>145</v>
      </c>
      <c r="Q9" s="32" t="s">
        <v>145</v>
      </c>
      <c r="R9" s="32" t="s">
        <v>145</v>
      </c>
      <c r="S9" s="32" t="s">
        <v>145</v>
      </c>
      <c r="T9" s="32" t="s">
        <v>145</v>
      </c>
      <c r="U9" s="32" t="s">
        <v>145</v>
      </c>
      <c r="V9" s="32" t="s">
        <v>145</v>
      </c>
      <c r="W9" s="32" t="s">
        <v>145</v>
      </c>
      <c r="X9" s="32" t="s">
        <v>145</v>
      </c>
      <c r="Y9" s="32" t="s">
        <v>145</v>
      </c>
      <c r="Z9" s="32" t="s">
        <v>145</v>
      </c>
      <c r="AA9" s="32" t="s">
        <v>145</v>
      </c>
      <c r="AB9" s="32" t="s">
        <v>145</v>
      </c>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row>
    <row r="10" spans="1:55" ht="135" customHeight="1" thickTop="1" thickBot="1" x14ac:dyDescent="0.3">
      <c r="A10" s="6">
        <v>6</v>
      </c>
      <c r="B10" s="7" t="s">
        <v>105</v>
      </c>
      <c r="C10" s="16" t="s">
        <v>99</v>
      </c>
      <c r="D10" s="43" t="s">
        <v>207</v>
      </c>
      <c r="E10" s="13" t="s">
        <v>0</v>
      </c>
      <c r="F10" s="17"/>
      <c r="G10" s="24" t="s">
        <v>73</v>
      </c>
      <c r="H10" s="47" t="s">
        <v>267</v>
      </c>
      <c r="I10" s="21" t="s">
        <v>286</v>
      </c>
      <c r="J10" s="21" t="s">
        <v>287</v>
      </c>
      <c r="K10" s="21" t="s">
        <v>287</v>
      </c>
      <c r="L10" s="21" t="s">
        <v>287</v>
      </c>
      <c r="M10" s="21" t="s">
        <v>287</v>
      </c>
      <c r="N10" s="21" t="s">
        <v>287</v>
      </c>
      <c r="O10" s="21" t="s">
        <v>288</v>
      </c>
      <c r="P10" s="21" t="s">
        <v>332</v>
      </c>
      <c r="Q10" s="21" t="s">
        <v>332</v>
      </c>
      <c r="R10" s="21" t="s">
        <v>332</v>
      </c>
      <c r="S10" s="21" t="s">
        <v>334</v>
      </c>
      <c r="T10" s="21" t="s">
        <v>334</v>
      </c>
      <c r="U10" s="21" t="s">
        <v>288</v>
      </c>
      <c r="V10" s="21" t="s">
        <v>333</v>
      </c>
      <c r="W10" s="21" t="s">
        <v>332</v>
      </c>
      <c r="X10" s="21" t="s">
        <v>332</v>
      </c>
      <c r="Y10" s="21" t="s">
        <v>334</v>
      </c>
      <c r="Z10" s="21" t="s">
        <v>333</v>
      </c>
      <c r="AA10" s="21" t="s">
        <v>333</v>
      </c>
      <c r="AB10" s="21" t="s">
        <v>333</v>
      </c>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row>
    <row r="11" spans="1:55" ht="118.5" customHeight="1" thickTop="1" thickBot="1" x14ac:dyDescent="0.3">
      <c r="A11" s="6">
        <v>7</v>
      </c>
      <c r="B11" s="63" t="s">
        <v>105</v>
      </c>
      <c r="C11" s="16" t="s">
        <v>98</v>
      </c>
      <c r="D11" s="43" t="s">
        <v>208</v>
      </c>
      <c r="E11" s="13" t="s">
        <v>1</v>
      </c>
      <c r="F11" s="17"/>
      <c r="G11" s="25" t="s">
        <v>74</v>
      </c>
      <c r="H11" s="47" t="s">
        <v>268</v>
      </c>
      <c r="I11" s="47" t="s">
        <v>268</v>
      </c>
      <c r="J11" s="21" t="s">
        <v>289</v>
      </c>
      <c r="K11" s="21" t="s">
        <v>289</v>
      </c>
      <c r="L11" s="21" t="s">
        <v>290</v>
      </c>
      <c r="M11" s="21" t="s">
        <v>290</v>
      </c>
      <c r="N11" s="21" t="s">
        <v>287</v>
      </c>
      <c r="O11" s="21" t="s">
        <v>288</v>
      </c>
      <c r="P11" s="21" t="s">
        <v>351</v>
      </c>
      <c r="Q11" s="21" t="s">
        <v>351</v>
      </c>
      <c r="R11" s="21" t="s">
        <v>351</v>
      </c>
      <c r="S11" s="21" t="s">
        <v>352</v>
      </c>
      <c r="T11" s="21" t="s">
        <v>352</v>
      </c>
      <c r="U11" s="21" t="s">
        <v>353</v>
      </c>
      <c r="V11" s="21" t="s">
        <v>352</v>
      </c>
      <c r="W11" s="21" t="s">
        <v>352</v>
      </c>
      <c r="X11" s="21" t="s">
        <v>352</v>
      </c>
      <c r="Y11" s="21" t="s">
        <v>352</v>
      </c>
      <c r="Z11" s="21" t="s">
        <v>268</v>
      </c>
      <c r="AA11" s="21" t="s">
        <v>268</v>
      </c>
      <c r="AB11" s="21" t="s">
        <v>268</v>
      </c>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row>
    <row r="12" spans="1:55" ht="125.25" customHeight="1" thickTop="1" thickBot="1" x14ac:dyDescent="0.3">
      <c r="A12" s="6">
        <v>8</v>
      </c>
      <c r="B12" s="63" t="s">
        <v>105</v>
      </c>
      <c r="C12" s="16" t="s">
        <v>134</v>
      </c>
      <c r="D12" s="43" t="s">
        <v>209</v>
      </c>
      <c r="E12" s="13" t="s">
        <v>1</v>
      </c>
      <c r="F12" s="17"/>
      <c r="G12" s="25" t="s">
        <v>337</v>
      </c>
      <c r="H12" s="47" t="s">
        <v>269</v>
      </c>
      <c r="I12" s="21" t="s">
        <v>291</v>
      </c>
      <c r="J12" s="21" t="s">
        <v>292</v>
      </c>
      <c r="K12" s="21" t="s">
        <v>291</v>
      </c>
      <c r="L12" s="21" t="s">
        <v>291</v>
      </c>
      <c r="M12" s="21" t="s">
        <v>291</v>
      </c>
      <c r="N12" s="21" t="s">
        <v>292</v>
      </c>
      <c r="O12" s="21" t="s">
        <v>291</v>
      </c>
      <c r="P12" s="21" t="s">
        <v>335</v>
      </c>
      <c r="Q12" s="21" t="s">
        <v>335</v>
      </c>
      <c r="R12" s="21" t="s">
        <v>336</v>
      </c>
      <c r="S12" s="21" t="s">
        <v>291</v>
      </c>
      <c r="T12" s="21" t="s">
        <v>291</v>
      </c>
      <c r="U12" s="21" t="s">
        <v>335</v>
      </c>
      <c r="V12" s="21" t="s">
        <v>291</v>
      </c>
      <c r="W12" s="21" t="s">
        <v>291</v>
      </c>
      <c r="X12" s="21" t="s">
        <v>291</v>
      </c>
      <c r="Y12" s="21" t="s">
        <v>291</v>
      </c>
      <c r="Z12" s="21" t="s">
        <v>291</v>
      </c>
      <c r="AA12" s="21" t="s">
        <v>291</v>
      </c>
      <c r="AB12" s="21" t="s">
        <v>335</v>
      </c>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row>
    <row r="13" spans="1:55" s="35" customFormat="1" ht="97.5" customHeight="1" thickTop="1" thickBot="1" x14ac:dyDescent="0.3">
      <c r="A13" s="6">
        <v>9</v>
      </c>
      <c r="B13" s="37" t="s">
        <v>11</v>
      </c>
      <c r="C13" s="18" t="s">
        <v>262</v>
      </c>
      <c r="D13" s="43" t="s">
        <v>239</v>
      </c>
      <c r="E13" s="13" t="s">
        <v>1</v>
      </c>
      <c r="F13" s="17"/>
      <c r="G13" s="22" t="s">
        <v>170</v>
      </c>
      <c r="H13" s="62" t="s">
        <v>52</v>
      </c>
      <c r="I13" s="62" t="s">
        <v>52</v>
      </c>
      <c r="J13" s="62" t="s">
        <v>52</v>
      </c>
      <c r="K13" s="62" t="s">
        <v>52</v>
      </c>
      <c r="L13" s="62" t="s">
        <v>52</v>
      </c>
      <c r="M13" s="62" t="s">
        <v>52</v>
      </c>
      <c r="N13" s="62" t="s">
        <v>52</v>
      </c>
      <c r="O13" s="62" t="s">
        <v>52</v>
      </c>
      <c r="P13" s="62" t="s">
        <v>52</v>
      </c>
      <c r="Q13" s="62" t="s">
        <v>52</v>
      </c>
      <c r="R13" s="62" t="s">
        <v>52</v>
      </c>
      <c r="S13" s="62" t="s">
        <v>52</v>
      </c>
      <c r="T13" s="62" t="s">
        <v>52</v>
      </c>
      <c r="U13" s="62" t="s">
        <v>52</v>
      </c>
      <c r="V13" s="62" t="s">
        <v>52</v>
      </c>
      <c r="W13" s="62" t="s">
        <v>52</v>
      </c>
      <c r="X13" s="62" t="s">
        <v>52</v>
      </c>
      <c r="Y13" s="62" t="s">
        <v>52</v>
      </c>
      <c r="Z13" s="62" t="s">
        <v>52</v>
      </c>
      <c r="AA13" s="62" t="s">
        <v>52</v>
      </c>
      <c r="AB13" s="62" t="s">
        <v>52</v>
      </c>
      <c r="AC13" s="62" t="s">
        <v>52</v>
      </c>
      <c r="AD13" s="62" t="s">
        <v>52</v>
      </c>
      <c r="AE13" s="62" t="s">
        <v>52</v>
      </c>
      <c r="AF13" s="62" t="s">
        <v>52</v>
      </c>
      <c r="AG13" s="62" t="s">
        <v>52</v>
      </c>
      <c r="AH13" s="62" t="s">
        <v>52</v>
      </c>
      <c r="AI13" s="62" t="s">
        <v>52</v>
      </c>
      <c r="AJ13" s="62" t="s">
        <v>52</v>
      </c>
      <c r="AK13" s="62" t="s">
        <v>52</v>
      </c>
      <c r="AL13" s="62" t="s">
        <v>52</v>
      </c>
      <c r="AM13" s="62" t="s">
        <v>52</v>
      </c>
      <c r="AN13" s="62" t="s">
        <v>52</v>
      </c>
      <c r="AO13" s="62" t="s">
        <v>52</v>
      </c>
      <c r="AP13" s="62" t="s">
        <v>52</v>
      </c>
      <c r="AQ13" s="62" t="s">
        <v>52</v>
      </c>
      <c r="AR13" s="62" t="s">
        <v>52</v>
      </c>
      <c r="AS13" s="62" t="s">
        <v>52</v>
      </c>
      <c r="AT13" s="62" t="s">
        <v>52</v>
      </c>
      <c r="AU13" s="62" t="s">
        <v>52</v>
      </c>
      <c r="AV13" s="62" t="s">
        <v>52</v>
      </c>
      <c r="AW13" s="62" t="s">
        <v>52</v>
      </c>
      <c r="AX13" s="62" t="s">
        <v>52</v>
      </c>
      <c r="AY13" s="62" t="s">
        <v>52</v>
      </c>
      <c r="AZ13" s="62" t="s">
        <v>52</v>
      </c>
      <c r="BA13" s="62" t="s">
        <v>52</v>
      </c>
      <c r="BB13" s="62" t="s">
        <v>52</v>
      </c>
      <c r="BC13" s="62" t="s">
        <v>52</v>
      </c>
    </row>
    <row r="14" spans="1:55" ht="94.5" customHeight="1" thickTop="1" thickBot="1" x14ac:dyDescent="0.3">
      <c r="A14" s="6">
        <v>10</v>
      </c>
      <c r="B14" s="27" t="s">
        <v>11</v>
      </c>
      <c r="C14" s="18" t="s">
        <v>111</v>
      </c>
      <c r="D14" s="43" t="s">
        <v>177</v>
      </c>
      <c r="E14" s="13" t="s">
        <v>61</v>
      </c>
      <c r="F14" s="13" t="s">
        <v>2</v>
      </c>
      <c r="G14" s="26" t="s">
        <v>49</v>
      </c>
      <c r="H14" s="47" t="s">
        <v>297</v>
      </c>
      <c r="I14" s="47" t="s">
        <v>297</v>
      </c>
      <c r="J14" s="21" t="s">
        <v>293</v>
      </c>
      <c r="K14" s="21" t="s">
        <v>294</v>
      </c>
      <c r="L14" s="21" t="s">
        <v>295</v>
      </c>
      <c r="M14" s="21" t="s">
        <v>295</v>
      </c>
      <c r="N14" s="21" t="s">
        <v>295</v>
      </c>
      <c r="O14" s="21" t="s">
        <v>344</v>
      </c>
      <c r="P14" s="21" t="s">
        <v>338</v>
      </c>
      <c r="Q14" s="21" t="s">
        <v>339</v>
      </c>
      <c r="R14" s="21" t="s">
        <v>340</v>
      </c>
      <c r="S14" s="21" t="s">
        <v>341</v>
      </c>
      <c r="T14" s="21" t="s">
        <v>341</v>
      </c>
      <c r="U14" s="21" t="s">
        <v>342</v>
      </c>
      <c r="V14" s="21" t="s">
        <v>343</v>
      </c>
      <c r="W14" s="21" t="s">
        <v>338</v>
      </c>
      <c r="X14" s="21" t="s">
        <v>341</v>
      </c>
      <c r="Y14" s="1" t="s">
        <v>347</v>
      </c>
      <c r="Z14" s="21" t="s">
        <v>341</v>
      </c>
      <c r="AA14" s="21" t="s">
        <v>343</v>
      </c>
      <c r="AB14" s="21" t="s">
        <v>348</v>
      </c>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row>
    <row r="15" spans="1:55" ht="60.75" customHeight="1" thickTop="1" thickBot="1" x14ac:dyDescent="0.3">
      <c r="A15" s="6">
        <v>11</v>
      </c>
      <c r="B15" s="63" t="s">
        <v>105</v>
      </c>
      <c r="C15" s="16" t="s">
        <v>135</v>
      </c>
      <c r="D15" s="43" t="s">
        <v>210</v>
      </c>
      <c r="E15" s="13" t="s">
        <v>61</v>
      </c>
      <c r="F15" s="13" t="s">
        <v>2</v>
      </c>
      <c r="G15" s="26" t="s">
        <v>49</v>
      </c>
      <c r="H15" s="47" t="s">
        <v>270</v>
      </c>
      <c r="I15" s="47" t="s">
        <v>270</v>
      </c>
      <c r="J15" s="21" t="s">
        <v>293</v>
      </c>
      <c r="K15" s="21" t="s">
        <v>294</v>
      </c>
      <c r="L15" s="21" t="s">
        <v>295</v>
      </c>
      <c r="M15" s="21" t="s">
        <v>295</v>
      </c>
      <c r="N15" s="21" t="s">
        <v>295</v>
      </c>
      <c r="O15" s="21" t="s">
        <v>296</v>
      </c>
      <c r="P15" s="21" t="s">
        <v>338</v>
      </c>
      <c r="Q15" s="21" t="s">
        <v>339</v>
      </c>
      <c r="R15" s="21" t="s">
        <v>340</v>
      </c>
      <c r="S15" s="21" t="s">
        <v>345</v>
      </c>
      <c r="T15" s="21" t="s">
        <v>345</v>
      </c>
      <c r="U15" s="21" t="s">
        <v>342</v>
      </c>
      <c r="V15" s="21" t="s">
        <v>343</v>
      </c>
      <c r="W15" s="21" t="s">
        <v>338</v>
      </c>
      <c r="X15" s="21" t="s">
        <v>341</v>
      </c>
      <c r="Y15" s="21" t="s">
        <v>346</v>
      </c>
      <c r="Z15" s="21" t="s">
        <v>341</v>
      </c>
      <c r="AA15" s="21" t="s">
        <v>343</v>
      </c>
      <c r="AB15" s="21" t="s">
        <v>348</v>
      </c>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row>
    <row r="16" spans="1:55" ht="76.5" customHeight="1" thickTop="1" thickBot="1" x14ac:dyDescent="0.3">
      <c r="A16" s="6">
        <v>12</v>
      </c>
      <c r="B16" s="63" t="s">
        <v>105</v>
      </c>
      <c r="C16" s="16" t="s">
        <v>137</v>
      </c>
      <c r="D16" s="43" t="s">
        <v>211</v>
      </c>
      <c r="E16" s="13" t="s">
        <v>3</v>
      </c>
      <c r="F16" s="17"/>
      <c r="G16" s="26" t="s">
        <v>260</v>
      </c>
      <c r="H16" s="47" t="s">
        <v>271</v>
      </c>
      <c r="I16" s="47" t="s">
        <v>271</v>
      </c>
      <c r="J16" s="47" t="s">
        <v>298</v>
      </c>
      <c r="K16" s="47" t="s">
        <v>299</v>
      </c>
      <c r="L16" s="47" t="s">
        <v>300</v>
      </c>
      <c r="M16" s="21" t="s">
        <v>301</v>
      </c>
      <c r="N16" s="21" t="s">
        <v>302</v>
      </c>
      <c r="O16" s="21" t="s">
        <v>271</v>
      </c>
      <c r="P16" s="21" t="s">
        <v>349</v>
      </c>
      <c r="Q16" s="21" t="s">
        <v>349</v>
      </c>
      <c r="R16" s="21" t="s">
        <v>271</v>
      </c>
      <c r="S16" s="21" t="s">
        <v>350</v>
      </c>
      <c r="T16" s="21" t="s">
        <v>355</v>
      </c>
      <c r="U16" s="21" t="s">
        <v>298</v>
      </c>
      <c r="V16" s="21" t="s">
        <v>349</v>
      </c>
      <c r="W16" s="21" t="s">
        <v>355</v>
      </c>
      <c r="X16" s="21" t="s">
        <v>349</v>
      </c>
      <c r="Y16" s="21" t="s">
        <v>355</v>
      </c>
      <c r="Z16" s="21" t="s">
        <v>356</v>
      </c>
      <c r="AA16" s="21" t="s">
        <v>349</v>
      </c>
      <c r="AB16" s="21" t="s">
        <v>298</v>
      </c>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row>
    <row r="17" spans="1:55" ht="211.5" thickTop="1" thickBot="1" x14ac:dyDescent="0.3">
      <c r="A17" s="6">
        <v>13</v>
      </c>
      <c r="B17" s="63" t="s">
        <v>257</v>
      </c>
      <c r="C17" s="16" t="s">
        <v>100</v>
      </c>
      <c r="D17" s="43" t="s">
        <v>212</v>
      </c>
      <c r="E17" s="13" t="s">
        <v>3</v>
      </c>
      <c r="F17" s="13" t="s">
        <v>63</v>
      </c>
      <c r="G17" s="22" t="s">
        <v>57</v>
      </c>
      <c r="H17" s="47" t="s">
        <v>272</v>
      </c>
      <c r="I17" s="47" t="s">
        <v>303</v>
      </c>
      <c r="J17" s="21" t="s">
        <v>272</v>
      </c>
      <c r="K17" s="21" t="s">
        <v>272</v>
      </c>
      <c r="L17" s="21" t="s">
        <v>304</v>
      </c>
      <c r="M17" s="21" t="s">
        <v>305</v>
      </c>
      <c r="N17" s="21" t="s">
        <v>304</v>
      </c>
      <c r="O17" s="21" t="s">
        <v>305</v>
      </c>
      <c r="P17" s="21" t="s">
        <v>304</v>
      </c>
      <c r="Q17" s="21" t="s">
        <v>304</v>
      </c>
      <c r="R17" s="21" t="s">
        <v>304</v>
      </c>
      <c r="S17" s="21" t="s">
        <v>272</v>
      </c>
      <c r="T17" s="21" t="s">
        <v>272</v>
      </c>
      <c r="U17" s="21" t="s">
        <v>272</v>
      </c>
      <c r="V17" s="21" t="s">
        <v>272</v>
      </c>
      <c r="W17" s="21" t="s">
        <v>304</v>
      </c>
      <c r="X17" s="21" t="s">
        <v>304</v>
      </c>
      <c r="Y17" s="21" t="s">
        <v>304</v>
      </c>
      <c r="Z17" s="21" t="s">
        <v>304</v>
      </c>
      <c r="AA17" s="21" t="s">
        <v>304</v>
      </c>
      <c r="AB17" s="21" t="s">
        <v>272</v>
      </c>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row>
    <row r="18" spans="1:55" ht="95.25" thickTop="1" thickBot="1" x14ac:dyDescent="0.3">
      <c r="A18" s="6">
        <v>14</v>
      </c>
      <c r="B18" s="63" t="s">
        <v>105</v>
      </c>
      <c r="C18" s="16" t="s">
        <v>136</v>
      </c>
      <c r="D18" s="43" t="s">
        <v>213</v>
      </c>
      <c r="E18" s="15" t="s">
        <v>34</v>
      </c>
      <c r="F18" s="13" t="s">
        <v>64</v>
      </c>
      <c r="G18" s="22" t="s">
        <v>76</v>
      </c>
      <c r="H18" s="48" t="s">
        <v>145</v>
      </c>
      <c r="I18" s="32" t="s">
        <v>145</v>
      </c>
      <c r="J18" s="32" t="s">
        <v>145</v>
      </c>
      <c r="K18" s="32" t="s">
        <v>145</v>
      </c>
      <c r="L18" s="32" t="s">
        <v>145</v>
      </c>
      <c r="M18" s="32" t="s">
        <v>145</v>
      </c>
      <c r="N18" s="32" t="s">
        <v>145</v>
      </c>
      <c r="O18" s="32" t="s">
        <v>145</v>
      </c>
      <c r="P18" s="32" t="s">
        <v>145</v>
      </c>
      <c r="Q18" s="32" t="s">
        <v>145</v>
      </c>
      <c r="R18" s="32" t="s">
        <v>145</v>
      </c>
      <c r="S18" s="32" t="s">
        <v>145</v>
      </c>
      <c r="T18" s="32" t="s">
        <v>145</v>
      </c>
      <c r="U18" s="32" t="s">
        <v>145</v>
      </c>
      <c r="V18" s="32" t="s">
        <v>145</v>
      </c>
      <c r="W18" s="32" t="s">
        <v>145</v>
      </c>
      <c r="X18" s="32" t="s">
        <v>145</v>
      </c>
      <c r="Y18" s="32" t="s">
        <v>145</v>
      </c>
      <c r="Z18" s="32" t="s">
        <v>145</v>
      </c>
      <c r="AA18" s="32" t="s">
        <v>145</v>
      </c>
      <c r="AB18" s="32" t="s">
        <v>145</v>
      </c>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row>
    <row r="19" spans="1:55" ht="49.5" customHeight="1" thickTop="1" thickBot="1" x14ac:dyDescent="0.3">
      <c r="A19" s="6">
        <v>15</v>
      </c>
      <c r="B19" s="27" t="s">
        <v>11</v>
      </c>
      <c r="C19" s="12" t="s">
        <v>4</v>
      </c>
      <c r="D19" s="43" t="s">
        <v>214</v>
      </c>
      <c r="E19" s="13" t="s">
        <v>86</v>
      </c>
      <c r="F19" s="13" t="s">
        <v>5</v>
      </c>
      <c r="G19" s="22" t="s">
        <v>85</v>
      </c>
      <c r="H19" s="47">
        <v>37</v>
      </c>
      <c r="I19" s="47">
        <v>37</v>
      </c>
      <c r="J19" s="21">
        <v>100</v>
      </c>
      <c r="K19" s="21">
        <v>20</v>
      </c>
      <c r="L19" s="21">
        <v>260</v>
      </c>
      <c r="M19" s="21"/>
      <c r="N19" s="21">
        <v>2</v>
      </c>
      <c r="O19" s="21">
        <v>800</v>
      </c>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row>
    <row r="20" spans="1:55" ht="56.25" customHeight="1" thickTop="1" thickBot="1" x14ac:dyDescent="0.3">
      <c r="A20" s="6">
        <v>16</v>
      </c>
      <c r="B20" s="27" t="s">
        <v>11</v>
      </c>
      <c r="C20" s="12" t="s">
        <v>112</v>
      </c>
      <c r="D20" s="43" t="s">
        <v>215</v>
      </c>
      <c r="E20" s="13" t="s">
        <v>43</v>
      </c>
      <c r="F20" s="13" t="s">
        <v>5</v>
      </c>
      <c r="G20" s="22" t="s">
        <v>85</v>
      </c>
      <c r="H20" s="47">
        <v>37</v>
      </c>
      <c r="I20" s="47">
        <v>37</v>
      </c>
      <c r="J20" s="21" t="s">
        <v>357</v>
      </c>
      <c r="K20" s="21" t="s">
        <v>358</v>
      </c>
      <c r="L20" s="21" t="s">
        <v>359</v>
      </c>
      <c r="M20" s="21" t="s">
        <v>360</v>
      </c>
      <c r="N20" s="21" t="s">
        <v>361</v>
      </c>
      <c r="O20" s="21">
        <v>20000</v>
      </c>
      <c r="P20" s="21" t="s">
        <v>362</v>
      </c>
      <c r="Q20" s="21" t="s">
        <v>363</v>
      </c>
      <c r="R20" s="21" t="s">
        <v>364</v>
      </c>
      <c r="S20" s="21" t="s">
        <v>365</v>
      </c>
      <c r="T20" s="21" t="s">
        <v>366</v>
      </c>
      <c r="U20" s="21" t="s">
        <v>358</v>
      </c>
      <c r="V20" s="21" t="s">
        <v>358</v>
      </c>
      <c r="W20" s="21" t="s">
        <v>367</v>
      </c>
      <c r="X20" s="21" t="s">
        <v>368</v>
      </c>
      <c r="Y20" s="21" t="s">
        <v>359</v>
      </c>
      <c r="Z20" s="21" t="s">
        <v>368</v>
      </c>
      <c r="AA20" s="21">
        <v>0</v>
      </c>
      <c r="AB20" s="21" t="s">
        <v>369</v>
      </c>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row>
    <row r="21" spans="1:55" ht="99" customHeight="1" thickTop="1" thickBot="1" x14ac:dyDescent="0.3">
      <c r="A21" s="6">
        <v>17</v>
      </c>
      <c r="B21" s="27" t="s">
        <v>11</v>
      </c>
      <c r="C21" s="12" t="s">
        <v>180</v>
      </c>
      <c r="D21" s="43" t="s">
        <v>179</v>
      </c>
      <c r="E21" s="13" t="s">
        <v>8</v>
      </c>
      <c r="F21" s="13" t="s">
        <v>50</v>
      </c>
      <c r="G21" s="22" t="s">
        <v>7</v>
      </c>
      <c r="H21" s="48" t="s">
        <v>145</v>
      </c>
      <c r="I21" s="32" t="s">
        <v>145</v>
      </c>
      <c r="J21" s="32" t="s">
        <v>145</v>
      </c>
      <c r="K21" s="32" t="s">
        <v>145</v>
      </c>
      <c r="L21" s="32" t="s">
        <v>145</v>
      </c>
      <c r="M21" s="32" t="s">
        <v>145</v>
      </c>
      <c r="N21" s="32" t="s">
        <v>145</v>
      </c>
      <c r="O21" s="32" t="s">
        <v>145</v>
      </c>
      <c r="P21" s="32" t="s">
        <v>145</v>
      </c>
      <c r="Q21" s="32" t="s">
        <v>145</v>
      </c>
      <c r="R21" s="32" t="s">
        <v>145</v>
      </c>
      <c r="S21" s="32" t="s">
        <v>145</v>
      </c>
      <c r="T21" s="32" t="s">
        <v>145</v>
      </c>
      <c r="U21" s="32" t="s">
        <v>145</v>
      </c>
      <c r="V21" s="32" t="s">
        <v>145</v>
      </c>
      <c r="W21" s="32" t="s">
        <v>145</v>
      </c>
      <c r="X21" s="32" t="s">
        <v>145</v>
      </c>
      <c r="Y21" s="32" t="s">
        <v>145</v>
      </c>
      <c r="Z21" s="32" t="s">
        <v>145</v>
      </c>
      <c r="AA21" s="32" t="s">
        <v>145</v>
      </c>
      <c r="AB21" s="32" t="s">
        <v>145</v>
      </c>
      <c r="AC21" s="32" t="s">
        <v>145</v>
      </c>
      <c r="AD21" s="32" t="s">
        <v>145</v>
      </c>
      <c r="AE21" s="32" t="s">
        <v>145</v>
      </c>
      <c r="AF21" s="32" t="s">
        <v>145</v>
      </c>
      <c r="AG21" s="32" t="s">
        <v>145</v>
      </c>
      <c r="AH21" s="32" t="s">
        <v>145</v>
      </c>
      <c r="AI21" s="32" t="s">
        <v>145</v>
      </c>
      <c r="AJ21" s="32" t="s">
        <v>145</v>
      </c>
      <c r="AK21" s="32" t="s">
        <v>145</v>
      </c>
      <c r="AL21" s="32" t="s">
        <v>145</v>
      </c>
      <c r="AM21" s="32" t="s">
        <v>145</v>
      </c>
      <c r="AN21" s="32" t="s">
        <v>145</v>
      </c>
      <c r="AO21" s="32" t="s">
        <v>145</v>
      </c>
      <c r="AP21" s="32" t="s">
        <v>145</v>
      </c>
      <c r="AQ21" s="32" t="s">
        <v>145</v>
      </c>
      <c r="AR21" s="32" t="s">
        <v>145</v>
      </c>
      <c r="AS21" s="32" t="s">
        <v>145</v>
      </c>
      <c r="AT21" s="32" t="s">
        <v>145</v>
      </c>
      <c r="AU21" s="32" t="s">
        <v>145</v>
      </c>
      <c r="AV21" s="32" t="s">
        <v>145</v>
      </c>
      <c r="AW21" s="32" t="s">
        <v>145</v>
      </c>
      <c r="AX21" s="32" t="s">
        <v>145</v>
      </c>
      <c r="AY21" s="32" t="s">
        <v>145</v>
      </c>
      <c r="AZ21" s="32" t="s">
        <v>145</v>
      </c>
      <c r="BA21" s="32" t="s">
        <v>145</v>
      </c>
      <c r="BB21" s="32" t="s">
        <v>145</v>
      </c>
      <c r="BC21" s="32" t="s">
        <v>145</v>
      </c>
    </row>
    <row r="22" spans="1:55" ht="49.5" customHeight="1" thickTop="1" thickBot="1" x14ac:dyDescent="0.3">
      <c r="A22" s="6">
        <v>18</v>
      </c>
      <c r="B22" s="27" t="s">
        <v>11</v>
      </c>
      <c r="C22" s="12" t="s">
        <v>113</v>
      </c>
      <c r="D22" s="43" t="s">
        <v>216</v>
      </c>
      <c r="E22" s="15" t="s">
        <v>77</v>
      </c>
      <c r="F22" s="13">
        <v>28</v>
      </c>
      <c r="G22" s="22" t="s">
        <v>9</v>
      </c>
      <c r="H22" s="48" t="s">
        <v>144</v>
      </c>
      <c r="I22" s="32" t="s">
        <v>144</v>
      </c>
      <c r="J22" s="32" t="s">
        <v>145</v>
      </c>
      <c r="K22" s="32" t="s">
        <v>145</v>
      </c>
      <c r="L22" s="32" t="s">
        <v>145</v>
      </c>
      <c r="M22" s="32" t="s">
        <v>145</v>
      </c>
      <c r="N22" s="32" t="s">
        <v>145</v>
      </c>
      <c r="O22" s="32" t="s">
        <v>144</v>
      </c>
      <c r="P22" s="32" t="s">
        <v>145</v>
      </c>
      <c r="Q22" s="32" t="s">
        <v>145</v>
      </c>
      <c r="R22" s="32" t="s">
        <v>145</v>
      </c>
      <c r="S22" s="32" t="s">
        <v>145</v>
      </c>
      <c r="T22" s="32" t="s">
        <v>145</v>
      </c>
      <c r="U22" s="32" t="s">
        <v>145</v>
      </c>
      <c r="V22" s="32" t="s">
        <v>145</v>
      </c>
      <c r="W22" s="32" t="s">
        <v>145</v>
      </c>
      <c r="X22" s="32" t="s">
        <v>145</v>
      </c>
      <c r="Y22" s="32" t="s">
        <v>145</v>
      </c>
      <c r="Z22" s="32" t="s">
        <v>145</v>
      </c>
      <c r="AA22" s="32" t="s">
        <v>145</v>
      </c>
      <c r="AB22" s="32" t="s">
        <v>145</v>
      </c>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row>
    <row r="23" spans="1:55" ht="121.5" thickTop="1" thickBot="1" x14ac:dyDescent="0.3">
      <c r="A23" s="6">
        <v>19</v>
      </c>
      <c r="B23" s="27" t="s">
        <v>11</v>
      </c>
      <c r="C23" s="12" t="s">
        <v>114</v>
      </c>
      <c r="D23" s="43" t="s">
        <v>217</v>
      </c>
      <c r="E23" s="15" t="s">
        <v>66</v>
      </c>
      <c r="F23" s="13"/>
      <c r="G23" s="22" t="s">
        <v>263</v>
      </c>
      <c r="H23" s="48" t="s">
        <v>144</v>
      </c>
      <c r="I23" s="32" t="s">
        <v>144</v>
      </c>
      <c r="J23" s="32" t="s">
        <v>145</v>
      </c>
      <c r="K23" s="32" t="s">
        <v>144</v>
      </c>
      <c r="L23" s="32" t="s">
        <v>145</v>
      </c>
      <c r="M23" s="32" t="s">
        <v>145</v>
      </c>
      <c r="N23" s="32" t="s">
        <v>144</v>
      </c>
      <c r="O23" s="32" t="s">
        <v>144</v>
      </c>
      <c r="P23" s="32" t="s">
        <v>145</v>
      </c>
      <c r="Q23" s="32" t="s">
        <v>145</v>
      </c>
      <c r="R23" s="32" t="s">
        <v>145</v>
      </c>
      <c r="S23" s="32" t="s">
        <v>145</v>
      </c>
      <c r="T23" s="32" t="s">
        <v>145</v>
      </c>
      <c r="U23" s="32" t="s">
        <v>145</v>
      </c>
      <c r="V23" s="32" t="s">
        <v>144</v>
      </c>
      <c r="W23" s="32" t="s">
        <v>145</v>
      </c>
      <c r="X23" s="32" t="s">
        <v>145</v>
      </c>
      <c r="Y23" s="32" t="s">
        <v>145</v>
      </c>
      <c r="Z23" s="32" t="s">
        <v>145</v>
      </c>
      <c r="AA23" s="32" t="s">
        <v>145</v>
      </c>
      <c r="AB23" s="32" t="s">
        <v>144</v>
      </c>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row>
    <row r="24" spans="1:55" ht="86.25" customHeight="1" thickTop="1" thickBot="1" x14ac:dyDescent="0.3">
      <c r="A24" s="6">
        <v>20</v>
      </c>
      <c r="B24" s="27" t="s">
        <v>11</v>
      </c>
      <c r="C24" s="12" t="s">
        <v>78</v>
      </c>
      <c r="D24" s="43" t="s">
        <v>218</v>
      </c>
      <c r="E24" s="13">
        <v>28</v>
      </c>
      <c r="F24" s="13">
        <v>32</v>
      </c>
      <c r="G24" s="22" t="s">
        <v>146</v>
      </c>
      <c r="H24" s="48" t="s">
        <v>156</v>
      </c>
      <c r="I24" s="32" t="s">
        <v>156</v>
      </c>
      <c r="J24" s="32" t="str">
        <f t="shared" ref="J24:AW24" si="3">IF(J23="NE","X","")</f>
        <v>X</v>
      </c>
      <c r="K24" s="32" t="s">
        <v>156</v>
      </c>
      <c r="L24" s="32" t="str">
        <f t="shared" si="3"/>
        <v>X</v>
      </c>
      <c r="M24" s="32" t="str">
        <f t="shared" si="3"/>
        <v>X</v>
      </c>
      <c r="N24" s="32" t="s">
        <v>156</v>
      </c>
      <c r="O24" s="32" t="s">
        <v>156</v>
      </c>
      <c r="P24" s="32" t="str">
        <f t="shared" si="3"/>
        <v>X</v>
      </c>
      <c r="Q24" s="32" t="str">
        <f t="shared" si="3"/>
        <v>X</v>
      </c>
      <c r="R24" s="32" t="str">
        <f t="shared" si="3"/>
        <v>X</v>
      </c>
      <c r="S24" s="32" t="str">
        <f t="shared" si="3"/>
        <v>X</v>
      </c>
      <c r="T24" s="32" t="str">
        <f t="shared" si="3"/>
        <v>X</v>
      </c>
      <c r="U24" s="32" t="str">
        <f t="shared" si="3"/>
        <v>X</v>
      </c>
      <c r="V24" s="32" t="s">
        <v>52</v>
      </c>
      <c r="W24" s="32" t="str">
        <f t="shared" si="3"/>
        <v>X</v>
      </c>
      <c r="X24" s="32" t="str">
        <f t="shared" si="3"/>
        <v>X</v>
      </c>
      <c r="Y24" s="32" t="str">
        <f t="shared" si="3"/>
        <v>X</v>
      </c>
      <c r="Z24" s="32" t="str">
        <f t="shared" si="3"/>
        <v>X</v>
      </c>
      <c r="AA24" s="32" t="str">
        <f t="shared" si="3"/>
        <v>X</v>
      </c>
      <c r="AB24" s="32" t="s">
        <v>52</v>
      </c>
      <c r="AC24" s="32" t="str">
        <f t="shared" si="3"/>
        <v/>
      </c>
      <c r="AD24" s="32" t="str">
        <f t="shared" si="3"/>
        <v/>
      </c>
      <c r="AE24" s="32" t="str">
        <f t="shared" si="3"/>
        <v/>
      </c>
      <c r="AF24" s="32" t="str">
        <f t="shared" si="3"/>
        <v/>
      </c>
      <c r="AG24" s="32" t="str">
        <f t="shared" si="3"/>
        <v/>
      </c>
      <c r="AH24" s="32" t="str">
        <f t="shared" si="3"/>
        <v/>
      </c>
      <c r="AI24" s="32" t="str">
        <f t="shared" si="3"/>
        <v/>
      </c>
      <c r="AJ24" s="32" t="str">
        <f t="shared" si="3"/>
        <v/>
      </c>
      <c r="AK24" s="32" t="str">
        <f t="shared" si="3"/>
        <v/>
      </c>
      <c r="AL24" s="32" t="str">
        <f t="shared" si="3"/>
        <v/>
      </c>
      <c r="AM24" s="32" t="str">
        <f t="shared" si="3"/>
        <v/>
      </c>
      <c r="AN24" s="32" t="str">
        <f t="shared" si="3"/>
        <v/>
      </c>
      <c r="AO24" s="32" t="str">
        <f t="shared" si="3"/>
        <v/>
      </c>
      <c r="AP24" s="32" t="str">
        <f t="shared" si="3"/>
        <v/>
      </c>
      <c r="AQ24" s="32" t="str">
        <f t="shared" si="3"/>
        <v/>
      </c>
      <c r="AR24" s="32" t="str">
        <f t="shared" si="3"/>
        <v/>
      </c>
      <c r="AS24" s="32" t="str">
        <f t="shared" si="3"/>
        <v/>
      </c>
      <c r="AT24" s="32" t="str">
        <f t="shared" si="3"/>
        <v/>
      </c>
      <c r="AU24" s="32" t="str">
        <f t="shared" si="3"/>
        <v/>
      </c>
      <c r="AV24" s="32" t="str">
        <f t="shared" si="3"/>
        <v/>
      </c>
      <c r="AW24" s="32" t="str">
        <f t="shared" si="3"/>
        <v/>
      </c>
      <c r="AX24" s="32" t="str">
        <f>IF(AX23="NE","X","")</f>
        <v/>
      </c>
      <c r="AY24" s="32" t="str">
        <f t="shared" ref="AY24:BC24" si="4">IF(AY23="NE","X","")</f>
        <v/>
      </c>
      <c r="AZ24" s="32" t="str">
        <f t="shared" si="4"/>
        <v/>
      </c>
      <c r="BA24" s="32" t="str">
        <f t="shared" si="4"/>
        <v/>
      </c>
      <c r="BB24" s="32" t="str">
        <f t="shared" si="4"/>
        <v/>
      </c>
      <c r="BC24" s="32" t="str">
        <f t="shared" si="4"/>
        <v/>
      </c>
    </row>
    <row r="25" spans="1:55" ht="66" customHeight="1" thickTop="1" thickBot="1" x14ac:dyDescent="0.3">
      <c r="A25" s="6">
        <v>21</v>
      </c>
      <c r="B25" s="27" t="s">
        <v>11</v>
      </c>
      <c r="C25" s="12" t="s">
        <v>79</v>
      </c>
      <c r="D25" s="43" t="s">
        <v>181</v>
      </c>
      <c r="E25" s="15" t="s">
        <v>10</v>
      </c>
      <c r="F25" s="13"/>
      <c r="G25" s="22" t="s">
        <v>147</v>
      </c>
      <c r="H25" s="48" t="s">
        <v>145</v>
      </c>
      <c r="I25" s="32" t="s">
        <v>145</v>
      </c>
      <c r="J25" s="32" t="s">
        <v>145</v>
      </c>
      <c r="K25" s="32" t="s">
        <v>145</v>
      </c>
      <c r="L25" s="32" t="s">
        <v>145</v>
      </c>
      <c r="M25" s="32" t="s">
        <v>145</v>
      </c>
      <c r="N25" s="32" t="s">
        <v>145</v>
      </c>
      <c r="O25" s="32" t="s">
        <v>145</v>
      </c>
      <c r="P25" s="32" t="s">
        <v>145</v>
      </c>
      <c r="Q25" s="32" t="s">
        <v>145</v>
      </c>
      <c r="R25" s="32" t="s">
        <v>145</v>
      </c>
      <c r="S25" s="32" t="s">
        <v>145</v>
      </c>
      <c r="T25" s="32" t="s">
        <v>145</v>
      </c>
      <c r="U25" s="32" t="s">
        <v>145</v>
      </c>
      <c r="V25" s="32" t="s">
        <v>145</v>
      </c>
      <c r="W25" s="32" t="s">
        <v>145</v>
      </c>
      <c r="X25" s="32" t="s">
        <v>145</v>
      </c>
      <c r="Y25" s="32" t="s">
        <v>145</v>
      </c>
      <c r="Z25" s="32" t="s">
        <v>145</v>
      </c>
      <c r="AA25" s="32" t="s">
        <v>145</v>
      </c>
      <c r="AB25" s="32" t="s">
        <v>145</v>
      </c>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row>
    <row r="26" spans="1:55" s="35" customFormat="1" ht="45.75" hidden="1" customHeight="1" thickTop="1" thickBot="1" x14ac:dyDescent="0.3">
      <c r="A26" s="6">
        <v>22</v>
      </c>
      <c r="B26" s="38" t="s">
        <v>12</v>
      </c>
      <c r="C26" s="12" t="s">
        <v>173</v>
      </c>
      <c r="D26" s="43" t="s">
        <v>182</v>
      </c>
      <c r="E26" s="13" t="s">
        <v>5</v>
      </c>
      <c r="F26" s="13"/>
      <c r="G26" s="22" t="s">
        <v>9</v>
      </c>
      <c r="H26" s="48" t="s">
        <v>144</v>
      </c>
      <c r="I26" s="32" t="s">
        <v>144</v>
      </c>
      <c r="J26" s="32" t="s">
        <v>144</v>
      </c>
      <c r="K26" s="32" t="s">
        <v>144</v>
      </c>
      <c r="L26" s="32" t="s">
        <v>144</v>
      </c>
      <c r="M26" s="32" t="s">
        <v>144</v>
      </c>
      <c r="N26" s="32" t="s">
        <v>144</v>
      </c>
      <c r="O26" s="32" t="s">
        <v>144</v>
      </c>
      <c r="P26" s="32" t="s">
        <v>144</v>
      </c>
      <c r="Q26" s="32" t="s">
        <v>144</v>
      </c>
      <c r="R26" s="32" t="s">
        <v>144</v>
      </c>
      <c r="S26" s="32" t="s">
        <v>144</v>
      </c>
      <c r="T26" s="32" t="s">
        <v>144</v>
      </c>
      <c r="U26" s="32" t="s">
        <v>144</v>
      </c>
      <c r="V26" s="32" t="s">
        <v>144</v>
      </c>
      <c r="W26" s="32" t="s">
        <v>144</v>
      </c>
      <c r="X26" s="32" t="s">
        <v>144</v>
      </c>
      <c r="Y26" s="32" t="s">
        <v>144</v>
      </c>
      <c r="Z26" s="32" t="s">
        <v>144</v>
      </c>
      <c r="AA26" s="32" t="s">
        <v>144</v>
      </c>
      <c r="AB26" s="32" t="s">
        <v>144</v>
      </c>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row>
    <row r="27" spans="1:55" ht="48.75" hidden="1" customHeight="1" thickTop="1" thickBot="1" x14ac:dyDescent="0.3">
      <c r="A27" s="6">
        <v>23</v>
      </c>
      <c r="B27" s="59" t="s">
        <v>12</v>
      </c>
      <c r="C27" s="12" t="s">
        <v>171</v>
      </c>
      <c r="D27" s="43" t="s">
        <v>219</v>
      </c>
      <c r="E27" s="13" t="s">
        <v>2</v>
      </c>
      <c r="F27" s="13"/>
      <c r="G27" s="22" t="s">
        <v>255</v>
      </c>
      <c r="H27" s="48" t="s">
        <v>256</v>
      </c>
      <c r="I27" s="32" t="s">
        <v>256</v>
      </c>
      <c r="J27" s="32" t="s">
        <v>256</v>
      </c>
      <c r="K27" s="32" t="s">
        <v>256</v>
      </c>
      <c r="L27" s="32" t="s">
        <v>256</v>
      </c>
      <c r="M27" s="32" t="s">
        <v>256</v>
      </c>
      <c r="N27" s="32" t="s">
        <v>256</v>
      </c>
      <c r="O27" s="32" t="s">
        <v>256</v>
      </c>
      <c r="P27" s="32" t="s">
        <v>256</v>
      </c>
      <c r="Q27" s="32" t="s">
        <v>256</v>
      </c>
      <c r="R27" s="32" t="s">
        <v>256</v>
      </c>
      <c r="S27" s="32" t="s">
        <v>256</v>
      </c>
      <c r="T27" s="32" t="s">
        <v>256</v>
      </c>
      <c r="U27" s="32" t="s">
        <v>256</v>
      </c>
      <c r="V27" s="32" t="s">
        <v>256</v>
      </c>
      <c r="W27" s="32" t="s">
        <v>256</v>
      </c>
      <c r="X27" s="32" t="s">
        <v>256</v>
      </c>
      <c r="Y27" s="32" t="s">
        <v>256</v>
      </c>
      <c r="Z27" s="32" t="s">
        <v>256</v>
      </c>
      <c r="AA27" s="32" t="s">
        <v>256</v>
      </c>
      <c r="AB27" s="32" t="s">
        <v>256</v>
      </c>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row>
    <row r="28" spans="1:55" ht="46.5" hidden="1" customHeight="1" thickTop="1" thickBot="1" x14ac:dyDescent="0.3">
      <c r="A28" s="6">
        <v>24</v>
      </c>
      <c r="B28" s="59" t="s">
        <v>12</v>
      </c>
      <c r="C28" s="12" t="s">
        <v>13</v>
      </c>
      <c r="D28" s="43" t="s">
        <v>220</v>
      </c>
      <c r="E28" s="13" t="s">
        <v>6</v>
      </c>
      <c r="F28" s="13"/>
      <c r="G28" s="22" t="s">
        <v>9</v>
      </c>
      <c r="H28" s="48" t="s">
        <v>144</v>
      </c>
      <c r="I28" s="32" t="s">
        <v>144</v>
      </c>
      <c r="J28" s="32" t="s">
        <v>144</v>
      </c>
      <c r="K28" s="32" t="s">
        <v>144</v>
      </c>
      <c r="L28" s="32" t="s">
        <v>144</v>
      </c>
      <c r="M28" s="32" t="s">
        <v>144</v>
      </c>
      <c r="N28" s="32" t="s">
        <v>144</v>
      </c>
      <c r="O28" s="32" t="s">
        <v>144</v>
      </c>
      <c r="P28" s="32" t="s">
        <v>144</v>
      </c>
      <c r="Q28" s="32" t="s">
        <v>144</v>
      </c>
      <c r="R28" s="32" t="s">
        <v>144</v>
      </c>
      <c r="S28" s="32" t="s">
        <v>144</v>
      </c>
      <c r="T28" s="32" t="s">
        <v>144</v>
      </c>
      <c r="U28" s="32" t="s">
        <v>144</v>
      </c>
      <c r="V28" s="32" t="s">
        <v>144</v>
      </c>
      <c r="W28" s="32" t="s">
        <v>144</v>
      </c>
      <c r="X28" s="32" t="s">
        <v>144</v>
      </c>
      <c r="Y28" s="32" t="s">
        <v>144</v>
      </c>
      <c r="Z28" s="32" t="s">
        <v>144</v>
      </c>
      <c r="AA28" s="32" t="s">
        <v>144</v>
      </c>
      <c r="AB28" s="32" t="s">
        <v>144</v>
      </c>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row>
    <row r="29" spans="1:55" ht="68.25" hidden="1" customHeight="1" thickTop="1" thickBot="1" x14ac:dyDescent="0.3">
      <c r="A29" s="6">
        <v>25</v>
      </c>
      <c r="B29" s="59" t="s">
        <v>12</v>
      </c>
      <c r="C29" s="12" t="s">
        <v>115</v>
      </c>
      <c r="D29" s="43" t="s">
        <v>201</v>
      </c>
      <c r="E29" s="15" t="s">
        <v>14</v>
      </c>
      <c r="F29" s="13"/>
      <c r="G29" s="22" t="s">
        <v>148</v>
      </c>
      <c r="H29" s="48" t="s">
        <v>145</v>
      </c>
      <c r="I29" s="32" t="s">
        <v>145</v>
      </c>
      <c r="J29" s="32" t="s">
        <v>145</v>
      </c>
      <c r="K29" s="32" t="s">
        <v>145</v>
      </c>
      <c r="L29" s="32" t="s">
        <v>145</v>
      </c>
      <c r="M29" s="32" t="s">
        <v>145</v>
      </c>
      <c r="N29" s="32" t="s">
        <v>145</v>
      </c>
      <c r="O29" s="32" t="s">
        <v>145</v>
      </c>
      <c r="P29" s="32" t="s">
        <v>145</v>
      </c>
      <c r="Q29" s="32" t="s">
        <v>145</v>
      </c>
      <c r="R29" s="32" t="s">
        <v>145</v>
      </c>
      <c r="S29" s="32" t="s">
        <v>145</v>
      </c>
      <c r="T29" s="32" t="s">
        <v>145</v>
      </c>
      <c r="U29" s="32" t="s">
        <v>145</v>
      </c>
      <c r="V29" s="32" t="s">
        <v>149</v>
      </c>
      <c r="W29" s="32" t="s">
        <v>145</v>
      </c>
      <c r="X29" s="32" t="s">
        <v>145</v>
      </c>
      <c r="Y29" s="32" t="s">
        <v>145</v>
      </c>
      <c r="Z29" s="32" t="s">
        <v>145</v>
      </c>
      <c r="AA29" s="32" t="s">
        <v>149</v>
      </c>
      <c r="AB29" s="32" t="s">
        <v>145</v>
      </c>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row>
    <row r="30" spans="1:55" ht="48.75" hidden="1" customHeight="1" thickTop="1" thickBot="1" x14ac:dyDescent="0.3">
      <c r="A30" s="6">
        <v>26</v>
      </c>
      <c r="B30" s="59" t="s">
        <v>12</v>
      </c>
      <c r="C30" s="12" t="s">
        <v>20</v>
      </c>
      <c r="D30" s="43" t="s">
        <v>221</v>
      </c>
      <c r="E30" s="15" t="s">
        <v>21</v>
      </c>
      <c r="F30" s="13" t="s">
        <v>22</v>
      </c>
      <c r="G30" s="22" t="s">
        <v>9</v>
      </c>
      <c r="H30" s="48" t="s">
        <v>145</v>
      </c>
      <c r="I30" s="32" t="s">
        <v>145</v>
      </c>
      <c r="J30" s="32" t="s">
        <v>145</v>
      </c>
      <c r="K30" s="32" t="s">
        <v>145</v>
      </c>
      <c r="L30" s="32" t="s">
        <v>145</v>
      </c>
      <c r="M30" s="32" t="s">
        <v>145</v>
      </c>
      <c r="N30" s="32" t="s">
        <v>145</v>
      </c>
      <c r="O30" s="32" t="s">
        <v>145</v>
      </c>
      <c r="P30" s="32" t="s">
        <v>145</v>
      </c>
      <c r="Q30" s="32" t="s">
        <v>145</v>
      </c>
      <c r="R30" s="32" t="s">
        <v>145</v>
      </c>
      <c r="S30" s="32" t="s">
        <v>145</v>
      </c>
      <c r="T30" s="32" t="s">
        <v>145</v>
      </c>
      <c r="U30" s="32" t="s">
        <v>145</v>
      </c>
      <c r="V30" s="32" t="s">
        <v>145</v>
      </c>
      <c r="W30" s="32" t="s">
        <v>145</v>
      </c>
      <c r="X30" s="32" t="s">
        <v>145</v>
      </c>
      <c r="Y30" s="32" t="s">
        <v>145</v>
      </c>
      <c r="Z30" s="32" t="s">
        <v>145</v>
      </c>
      <c r="AA30" s="32" t="s">
        <v>145</v>
      </c>
      <c r="AB30" s="32" t="s">
        <v>145</v>
      </c>
      <c r="AC30" s="32" t="s">
        <v>145</v>
      </c>
      <c r="AD30" s="32" t="s">
        <v>145</v>
      </c>
      <c r="AE30" s="32" t="s">
        <v>145</v>
      </c>
      <c r="AF30" s="32" t="s">
        <v>145</v>
      </c>
      <c r="AG30" s="32" t="s">
        <v>145</v>
      </c>
      <c r="AH30" s="32" t="s">
        <v>145</v>
      </c>
      <c r="AI30" s="32" t="s">
        <v>145</v>
      </c>
      <c r="AJ30" s="32" t="s">
        <v>145</v>
      </c>
      <c r="AK30" s="32" t="s">
        <v>145</v>
      </c>
      <c r="AL30" s="32" t="s">
        <v>145</v>
      </c>
      <c r="AM30" s="32" t="s">
        <v>145</v>
      </c>
      <c r="AN30" s="32" t="s">
        <v>145</v>
      </c>
      <c r="AO30" s="32" t="s">
        <v>145</v>
      </c>
      <c r="AP30" s="32" t="s">
        <v>145</v>
      </c>
      <c r="AQ30" s="32" t="s">
        <v>145</v>
      </c>
      <c r="AR30" s="32" t="s">
        <v>145</v>
      </c>
      <c r="AS30" s="32" t="s">
        <v>145</v>
      </c>
      <c r="AT30" s="32" t="s">
        <v>145</v>
      </c>
      <c r="AU30" s="32" t="s">
        <v>145</v>
      </c>
      <c r="AV30" s="32" t="s">
        <v>145</v>
      </c>
      <c r="AW30" s="32" t="s">
        <v>145</v>
      </c>
      <c r="AX30" s="32" t="s">
        <v>145</v>
      </c>
      <c r="AY30" s="32" t="s">
        <v>145</v>
      </c>
      <c r="AZ30" s="32" t="s">
        <v>145</v>
      </c>
      <c r="BA30" s="32" t="s">
        <v>145</v>
      </c>
      <c r="BB30" s="32" t="s">
        <v>145</v>
      </c>
      <c r="BC30" s="32" t="s">
        <v>145</v>
      </c>
    </row>
    <row r="31" spans="1:55" ht="48.75" hidden="1" customHeight="1" thickTop="1" thickBot="1" x14ac:dyDescent="0.3">
      <c r="A31" s="6">
        <v>27</v>
      </c>
      <c r="B31" s="60" t="s">
        <v>106</v>
      </c>
      <c r="C31" s="12" t="s">
        <v>153</v>
      </c>
      <c r="D31" s="43" t="s">
        <v>183</v>
      </c>
      <c r="E31" s="13" t="s">
        <v>16</v>
      </c>
      <c r="F31" s="13"/>
      <c r="G31" s="22" t="s">
        <v>23</v>
      </c>
      <c r="H31" s="48" t="s">
        <v>151</v>
      </c>
      <c r="I31" s="32" t="s">
        <v>151</v>
      </c>
      <c r="J31" s="32" t="s">
        <v>152</v>
      </c>
      <c r="K31" s="32" t="s">
        <v>152</v>
      </c>
      <c r="L31" s="32" t="s">
        <v>150</v>
      </c>
      <c r="M31" s="32" t="s">
        <v>150</v>
      </c>
      <c r="N31" s="32" t="s">
        <v>151</v>
      </c>
      <c r="O31" s="32" t="s">
        <v>151</v>
      </c>
      <c r="P31" s="32" t="s">
        <v>151</v>
      </c>
      <c r="Q31" s="32" t="s">
        <v>151</v>
      </c>
      <c r="R31" s="32" t="s">
        <v>151</v>
      </c>
      <c r="S31" s="32" t="s">
        <v>151</v>
      </c>
      <c r="T31" s="32" t="s">
        <v>151</v>
      </c>
      <c r="U31" s="32" t="s">
        <v>151</v>
      </c>
      <c r="V31" s="32" t="s">
        <v>151</v>
      </c>
      <c r="W31" s="32" t="s">
        <v>151</v>
      </c>
      <c r="X31" s="32" t="s">
        <v>151</v>
      </c>
      <c r="Y31" s="32" t="s">
        <v>151</v>
      </c>
      <c r="Z31" s="32" t="s">
        <v>151</v>
      </c>
      <c r="AA31" s="32" t="s">
        <v>151</v>
      </c>
      <c r="AB31" s="32" t="s">
        <v>151</v>
      </c>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row>
    <row r="32" spans="1:55" ht="73.5" hidden="1" customHeight="1" thickTop="1" thickBot="1" x14ac:dyDescent="0.3">
      <c r="A32" s="6">
        <v>28</v>
      </c>
      <c r="B32" s="60" t="s">
        <v>106</v>
      </c>
      <c r="C32" s="12" t="s">
        <v>81</v>
      </c>
      <c r="D32" s="43" t="s">
        <v>222</v>
      </c>
      <c r="E32" s="13" t="s">
        <v>18</v>
      </c>
      <c r="F32" s="13"/>
      <c r="G32" s="22" t="s">
        <v>104</v>
      </c>
      <c r="H32" s="47" t="s">
        <v>273</v>
      </c>
      <c r="I32" s="47" t="s">
        <v>273</v>
      </c>
      <c r="J32" s="47" t="s">
        <v>308</v>
      </c>
      <c r="K32" s="47" t="s">
        <v>306</v>
      </c>
      <c r="L32" s="21" t="s">
        <v>307</v>
      </c>
      <c r="M32" s="21" t="s">
        <v>307</v>
      </c>
      <c r="N32" s="21" t="str">
        <f>IF(OR(N31="c",N31="e",N31="f",N31=""),"","Není třeba vyplnit buňku.")</f>
        <v/>
      </c>
      <c r="O32" s="21"/>
      <c r="P32" s="21" t="s">
        <v>370</v>
      </c>
      <c r="Q32" s="21" t="s">
        <v>370</v>
      </c>
      <c r="R32" s="21" t="s">
        <v>370</v>
      </c>
      <c r="S32" s="21" t="s">
        <v>370</v>
      </c>
      <c r="T32" s="21" t="s">
        <v>370</v>
      </c>
      <c r="U32" s="21" t="s">
        <v>370</v>
      </c>
      <c r="V32" s="21" t="s">
        <v>370</v>
      </c>
      <c r="W32" s="21" t="s">
        <v>370</v>
      </c>
      <c r="X32" s="21" t="s">
        <v>370</v>
      </c>
      <c r="Y32" s="21" t="s">
        <v>370</v>
      </c>
      <c r="Z32" s="21" t="s">
        <v>370</v>
      </c>
      <c r="AA32" s="21" t="s">
        <v>370</v>
      </c>
      <c r="AB32" s="21" t="s">
        <v>370</v>
      </c>
      <c r="AC32" s="21" t="str">
        <f t="shared" ref="AC32:BC32" si="5">IF(OR(AC31="c",AC31="e",AC31="f",AC31=""),"","Není třeba vyplnit buňku.")</f>
        <v/>
      </c>
      <c r="AD32" s="21" t="str">
        <f t="shared" si="5"/>
        <v/>
      </c>
      <c r="AE32" s="21" t="str">
        <f t="shared" si="5"/>
        <v/>
      </c>
      <c r="AF32" s="21" t="str">
        <f t="shared" si="5"/>
        <v/>
      </c>
      <c r="AG32" s="21" t="str">
        <f t="shared" si="5"/>
        <v/>
      </c>
      <c r="AH32" s="21" t="str">
        <f t="shared" si="5"/>
        <v/>
      </c>
      <c r="AI32" s="21" t="str">
        <f t="shared" si="5"/>
        <v/>
      </c>
      <c r="AJ32" s="21" t="str">
        <f t="shared" si="5"/>
        <v/>
      </c>
      <c r="AK32" s="21" t="str">
        <f t="shared" si="5"/>
        <v/>
      </c>
      <c r="AL32" s="21" t="str">
        <f t="shared" si="5"/>
        <v/>
      </c>
      <c r="AM32" s="21" t="str">
        <f t="shared" si="5"/>
        <v/>
      </c>
      <c r="AN32" s="21" t="str">
        <f t="shared" si="5"/>
        <v/>
      </c>
      <c r="AO32" s="21" t="str">
        <f t="shared" si="5"/>
        <v/>
      </c>
      <c r="AP32" s="21" t="str">
        <f t="shared" si="5"/>
        <v/>
      </c>
      <c r="AQ32" s="21" t="str">
        <f t="shared" si="5"/>
        <v/>
      </c>
      <c r="AR32" s="21" t="str">
        <f t="shared" si="5"/>
        <v/>
      </c>
      <c r="AS32" s="21" t="str">
        <f t="shared" si="5"/>
        <v/>
      </c>
      <c r="AT32" s="21" t="str">
        <f t="shared" si="5"/>
        <v/>
      </c>
      <c r="AU32" s="21" t="str">
        <f t="shared" si="5"/>
        <v/>
      </c>
      <c r="AV32" s="21" t="str">
        <f t="shared" si="5"/>
        <v/>
      </c>
      <c r="AW32" s="21" t="str">
        <f t="shared" si="5"/>
        <v/>
      </c>
      <c r="AX32" s="21" t="str">
        <f t="shared" si="5"/>
        <v/>
      </c>
      <c r="AY32" s="21" t="str">
        <f t="shared" si="5"/>
        <v/>
      </c>
      <c r="AZ32" s="21" t="str">
        <f t="shared" si="5"/>
        <v/>
      </c>
      <c r="BA32" s="21" t="str">
        <f t="shared" si="5"/>
        <v/>
      </c>
      <c r="BB32" s="21" t="str">
        <f t="shared" si="5"/>
        <v/>
      </c>
      <c r="BC32" s="21" t="str">
        <f t="shared" si="5"/>
        <v/>
      </c>
    </row>
    <row r="33" spans="1:55" ht="58.5" hidden="1" customHeight="1" thickTop="1" thickBot="1" x14ac:dyDescent="0.3">
      <c r="A33" s="6">
        <v>29</v>
      </c>
      <c r="B33" s="44" t="s">
        <v>15</v>
      </c>
      <c r="C33" s="12" t="s">
        <v>109</v>
      </c>
      <c r="D33" s="43" t="s">
        <v>223</v>
      </c>
      <c r="E33" s="13"/>
      <c r="F33" s="13"/>
      <c r="G33" s="22" t="s">
        <v>154</v>
      </c>
      <c r="H33" s="48" t="s">
        <v>145</v>
      </c>
      <c r="I33" s="32" t="s">
        <v>145</v>
      </c>
      <c r="J33" s="32" t="s">
        <v>145</v>
      </c>
      <c r="K33" s="32" t="s">
        <v>145</v>
      </c>
      <c r="L33" s="32" t="s">
        <v>155</v>
      </c>
      <c r="M33" s="32" t="s">
        <v>155</v>
      </c>
      <c r="N33" s="32" t="s">
        <v>145</v>
      </c>
      <c r="O33" s="32" t="s">
        <v>155</v>
      </c>
      <c r="P33" s="32" t="s">
        <v>145</v>
      </c>
      <c r="Q33" s="32" t="s">
        <v>145</v>
      </c>
      <c r="R33" s="32" t="s">
        <v>145</v>
      </c>
      <c r="S33" s="32" t="s">
        <v>145</v>
      </c>
      <c r="T33" s="32" t="s">
        <v>155</v>
      </c>
      <c r="U33" s="32" t="s">
        <v>145</v>
      </c>
      <c r="V33" s="32" t="s">
        <v>155</v>
      </c>
      <c r="W33" s="32" t="s">
        <v>145</v>
      </c>
      <c r="X33" s="32" t="s">
        <v>155</v>
      </c>
      <c r="Y33" s="32" t="s">
        <v>145</v>
      </c>
      <c r="Z33" s="32" t="s">
        <v>145</v>
      </c>
      <c r="AA33" s="32" t="s">
        <v>145</v>
      </c>
      <c r="AB33" s="32" t="s">
        <v>145</v>
      </c>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row>
    <row r="34" spans="1:55" ht="61.5" hidden="1" customHeight="1" thickTop="1" thickBot="1" x14ac:dyDescent="0.3">
      <c r="A34" s="6">
        <v>30</v>
      </c>
      <c r="B34" s="44" t="s">
        <v>15</v>
      </c>
      <c r="C34" s="12" t="s">
        <v>67</v>
      </c>
      <c r="D34" s="43" t="s">
        <v>224</v>
      </c>
      <c r="E34" s="15" t="s">
        <v>17</v>
      </c>
      <c r="F34" s="13"/>
      <c r="G34" s="22" t="s">
        <v>157</v>
      </c>
      <c r="H34" s="32" t="str">
        <f t="shared" ref="H34:BC34" si="6">IF(OR(H31="a",H31=""),"","X")</f>
        <v>X</v>
      </c>
      <c r="I34" s="32" t="str">
        <f t="shared" si="6"/>
        <v>X</v>
      </c>
      <c r="J34" s="32" t="str">
        <f t="shared" si="6"/>
        <v>X</v>
      </c>
      <c r="K34" s="32" t="str">
        <f t="shared" si="6"/>
        <v>X</v>
      </c>
      <c r="L34" s="32" t="s">
        <v>158</v>
      </c>
      <c r="M34" s="32" t="s">
        <v>158</v>
      </c>
      <c r="N34" s="32" t="str">
        <f t="shared" si="6"/>
        <v>X</v>
      </c>
      <c r="O34" s="32" t="str">
        <f t="shared" si="6"/>
        <v>X</v>
      </c>
      <c r="P34" s="32" t="str">
        <f t="shared" si="6"/>
        <v>X</v>
      </c>
      <c r="Q34" s="32" t="str">
        <f t="shared" si="6"/>
        <v>X</v>
      </c>
      <c r="R34" s="32" t="str">
        <f t="shared" si="6"/>
        <v>X</v>
      </c>
      <c r="S34" s="32" t="str">
        <f t="shared" si="6"/>
        <v>X</v>
      </c>
      <c r="T34" s="32" t="str">
        <f t="shared" si="6"/>
        <v>X</v>
      </c>
      <c r="U34" s="32" t="str">
        <f t="shared" si="6"/>
        <v>X</v>
      </c>
      <c r="V34" s="32" t="str">
        <f t="shared" si="6"/>
        <v>X</v>
      </c>
      <c r="W34" s="32" t="str">
        <f t="shared" si="6"/>
        <v>X</v>
      </c>
      <c r="X34" s="32" t="str">
        <f t="shared" si="6"/>
        <v>X</v>
      </c>
      <c r="Y34" s="32" t="str">
        <f t="shared" si="6"/>
        <v>X</v>
      </c>
      <c r="Z34" s="32" t="str">
        <f t="shared" si="6"/>
        <v>X</v>
      </c>
      <c r="AA34" s="32" t="str">
        <f t="shared" si="6"/>
        <v>X</v>
      </c>
      <c r="AB34" s="32" t="str">
        <f t="shared" si="6"/>
        <v>X</v>
      </c>
      <c r="AC34" s="32" t="str">
        <f t="shared" si="6"/>
        <v/>
      </c>
      <c r="AD34" s="32" t="str">
        <f t="shared" si="6"/>
        <v/>
      </c>
      <c r="AE34" s="32" t="str">
        <f t="shared" si="6"/>
        <v/>
      </c>
      <c r="AF34" s="32" t="str">
        <f t="shared" si="6"/>
        <v/>
      </c>
      <c r="AG34" s="32" t="str">
        <f t="shared" si="6"/>
        <v/>
      </c>
      <c r="AH34" s="32" t="str">
        <f t="shared" si="6"/>
        <v/>
      </c>
      <c r="AI34" s="32" t="str">
        <f t="shared" si="6"/>
        <v/>
      </c>
      <c r="AJ34" s="32" t="str">
        <f t="shared" si="6"/>
        <v/>
      </c>
      <c r="AK34" s="32" t="str">
        <f t="shared" si="6"/>
        <v/>
      </c>
      <c r="AL34" s="32" t="str">
        <f t="shared" si="6"/>
        <v/>
      </c>
      <c r="AM34" s="32" t="str">
        <f t="shared" si="6"/>
        <v/>
      </c>
      <c r="AN34" s="32" t="str">
        <f t="shared" si="6"/>
        <v/>
      </c>
      <c r="AO34" s="32" t="str">
        <f t="shared" si="6"/>
        <v/>
      </c>
      <c r="AP34" s="32" t="str">
        <f t="shared" si="6"/>
        <v/>
      </c>
      <c r="AQ34" s="32" t="str">
        <f t="shared" si="6"/>
        <v/>
      </c>
      <c r="AR34" s="32" t="str">
        <f t="shared" si="6"/>
        <v/>
      </c>
      <c r="AS34" s="32" t="str">
        <f t="shared" si="6"/>
        <v/>
      </c>
      <c r="AT34" s="32" t="str">
        <f t="shared" si="6"/>
        <v/>
      </c>
      <c r="AU34" s="32" t="str">
        <f t="shared" si="6"/>
        <v/>
      </c>
      <c r="AV34" s="32" t="str">
        <f t="shared" si="6"/>
        <v/>
      </c>
      <c r="AW34" s="32" t="str">
        <f t="shared" si="6"/>
        <v/>
      </c>
      <c r="AX34" s="32"/>
      <c r="AY34" s="32" t="str">
        <f t="shared" si="6"/>
        <v/>
      </c>
      <c r="AZ34" s="32" t="str">
        <f t="shared" si="6"/>
        <v/>
      </c>
      <c r="BA34" s="32" t="str">
        <f t="shared" si="6"/>
        <v/>
      </c>
      <c r="BB34" s="32" t="str">
        <f t="shared" si="6"/>
        <v/>
      </c>
      <c r="BC34" s="32" t="str">
        <f t="shared" si="6"/>
        <v/>
      </c>
    </row>
    <row r="35" spans="1:55" ht="52.5" hidden="1" customHeight="1" thickTop="1" thickBot="1" x14ac:dyDescent="0.3">
      <c r="A35" s="6">
        <v>31</v>
      </c>
      <c r="B35" s="44" t="s">
        <v>15</v>
      </c>
      <c r="C35" s="12" t="s">
        <v>68</v>
      </c>
      <c r="D35" s="43" t="s">
        <v>225</v>
      </c>
      <c r="E35" s="15" t="s">
        <v>69</v>
      </c>
      <c r="F35" s="13"/>
      <c r="G35" s="22" t="s">
        <v>159</v>
      </c>
      <c r="H35" s="32" t="str">
        <f t="shared" ref="H35:BC35" si="7">IF(OR(H31="a",H31=""),"","X")</f>
        <v>X</v>
      </c>
      <c r="I35" s="32" t="str">
        <f t="shared" si="7"/>
        <v>X</v>
      </c>
      <c r="J35" s="32" t="str">
        <f t="shared" si="7"/>
        <v>X</v>
      </c>
      <c r="K35" s="32" t="str">
        <f t="shared" si="7"/>
        <v>X</v>
      </c>
      <c r="L35" s="32" t="s">
        <v>52</v>
      </c>
      <c r="M35" s="32" t="s">
        <v>52</v>
      </c>
      <c r="N35" s="32" t="str">
        <f t="shared" si="7"/>
        <v>X</v>
      </c>
      <c r="O35" s="32" t="str">
        <f t="shared" si="7"/>
        <v>X</v>
      </c>
      <c r="P35" s="32" t="str">
        <f t="shared" si="7"/>
        <v>X</v>
      </c>
      <c r="Q35" s="32" t="str">
        <f t="shared" si="7"/>
        <v>X</v>
      </c>
      <c r="R35" s="32" t="str">
        <f t="shared" si="7"/>
        <v>X</v>
      </c>
      <c r="S35" s="32" t="str">
        <f t="shared" si="7"/>
        <v>X</v>
      </c>
      <c r="T35" s="32" t="str">
        <f t="shared" si="7"/>
        <v>X</v>
      </c>
      <c r="U35" s="32" t="str">
        <f t="shared" si="7"/>
        <v>X</v>
      </c>
      <c r="V35" s="32" t="str">
        <f t="shared" si="7"/>
        <v>X</v>
      </c>
      <c r="W35" s="32" t="str">
        <f t="shared" si="7"/>
        <v>X</v>
      </c>
      <c r="X35" s="32" t="str">
        <f t="shared" si="7"/>
        <v>X</v>
      </c>
      <c r="Y35" s="32" t="str">
        <f t="shared" si="7"/>
        <v>X</v>
      </c>
      <c r="Z35" s="32" t="str">
        <f t="shared" si="7"/>
        <v>X</v>
      </c>
      <c r="AA35" s="32" t="str">
        <f t="shared" si="7"/>
        <v>X</v>
      </c>
      <c r="AB35" s="32" t="str">
        <f t="shared" si="7"/>
        <v>X</v>
      </c>
      <c r="AC35" s="32" t="str">
        <f t="shared" si="7"/>
        <v/>
      </c>
      <c r="AD35" s="32" t="str">
        <f t="shared" si="7"/>
        <v/>
      </c>
      <c r="AE35" s="32" t="str">
        <f t="shared" si="7"/>
        <v/>
      </c>
      <c r="AF35" s="32" t="str">
        <f t="shared" si="7"/>
        <v/>
      </c>
      <c r="AG35" s="32" t="str">
        <f t="shared" si="7"/>
        <v/>
      </c>
      <c r="AH35" s="32" t="str">
        <f t="shared" si="7"/>
        <v/>
      </c>
      <c r="AI35" s="32" t="str">
        <f t="shared" si="7"/>
        <v/>
      </c>
      <c r="AJ35" s="32" t="str">
        <f t="shared" si="7"/>
        <v/>
      </c>
      <c r="AK35" s="32" t="str">
        <f t="shared" si="7"/>
        <v/>
      </c>
      <c r="AL35" s="32" t="str">
        <f t="shared" si="7"/>
        <v/>
      </c>
      <c r="AM35" s="32" t="str">
        <f t="shared" si="7"/>
        <v/>
      </c>
      <c r="AN35" s="32" t="str">
        <f t="shared" si="7"/>
        <v/>
      </c>
      <c r="AO35" s="32" t="str">
        <f t="shared" si="7"/>
        <v/>
      </c>
      <c r="AP35" s="32" t="str">
        <f t="shared" si="7"/>
        <v/>
      </c>
      <c r="AQ35" s="32" t="str">
        <f t="shared" si="7"/>
        <v/>
      </c>
      <c r="AR35" s="32" t="str">
        <f t="shared" si="7"/>
        <v/>
      </c>
      <c r="AS35" s="32" t="str">
        <f t="shared" si="7"/>
        <v/>
      </c>
      <c r="AT35" s="32" t="str">
        <f t="shared" si="7"/>
        <v/>
      </c>
      <c r="AU35" s="32" t="str">
        <f t="shared" si="7"/>
        <v/>
      </c>
      <c r="AV35" s="32" t="str">
        <f t="shared" si="7"/>
        <v/>
      </c>
      <c r="AW35" s="32" t="str">
        <f t="shared" si="7"/>
        <v/>
      </c>
      <c r="AX35" s="32" t="str">
        <f t="shared" si="7"/>
        <v/>
      </c>
      <c r="AY35" s="32" t="str">
        <f t="shared" si="7"/>
        <v/>
      </c>
      <c r="AZ35" s="32" t="str">
        <f t="shared" si="7"/>
        <v/>
      </c>
      <c r="BA35" s="32" t="str">
        <f t="shared" si="7"/>
        <v/>
      </c>
      <c r="BB35" s="32" t="str">
        <f t="shared" si="7"/>
        <v/>
      </c>
      <c r="BC35" s="32" t="str">
        <f t="shared" si="7"/>
        <v/>
      </c>
    </row>
    <row r="36" spans="1:55" ht="57.75" hidden="1" customHeight="1" thickTop="1" thickBot="1" x14ac:dyDescent="0.3">
      <c r="A36" s="6">
        <v>32</v>
      </c>
      <c r="B36" s="44" t="s">
        <v>15</v>
      </c>
      <c r="C36" s="12" t="s">
        <v>19</v>
      </c>
      <c r="D36" s="43" t="s">
        <v>184</v>
      </c>
      <c r="E36" s="19">
        <v>8</v>
      </c>
      <c r="F36" s="15" t="s">
        <v>21</v>
      </c>
      <c r="G36" s="22" t="s">
        <v>172</v>
      </c>
      <c r="H36" s="32" t="str">
        <f t="shared" ref="H36:BC36" si="8">IF(OR(H31="a",H31=""),"","X")</f>
        <v>X</v>
      </c>
      <c r="I36" s="32" t="str">
        <f t="shared" si="8"/>
        <v>X</v>
      </c>
      <c r="J36" s="32" t="str">
        <f t="shared" si="8"/>
        <v>X</v>
      </c>
      <c r="K36" s="32" t="str">
        <f t="shared" si="8"/>
        <v>X</v>
      </c>
      <c r="L36" s="32" t="s">
        <v>52</v>
      </c>
      <c r="M36" s="32" t="s">
        <v>52</v>
      </c>
      <c r="N36" s="32" t="str">
        <f t="shared" si="8"/>
        <v>X</v>
      </c>
      <c r="O36" s="32" t="str">
        <f t="shared" si="8"/>
        <v>X</v>
      </c>
      <c r="P36" s="32" t="str">
        <f t="shared" si="8"/>
        <v>X</v>
      </c>
      <c r="Q36" s="32" t="str">
        <f t="shared" si="8"/>
        <v>X</v>
      </c>
      <c r="R36" s="32" t="str">
        <f t="shared" si="8"/>
        <v>X</v>
      </c>
      <c r="S36" s="32" t="str">
        <f t="shared" si="8"/>
        <v>X</v>
      </c>
      <c r="T36" s="32" t="str">
        <f t="shared" si="8"/>
        <v>X</v>
      </c>
      <c r="U36" s="32" t="str">
        <f t="shared" si="8"/>
        <v>X</v>
      </c>
      <c r="V36" s="32" t="str">
        <f t="shared" si="8"/>
        <v>X</v>
      </c>
      <c r="W36" s="32" t="str">
        <f t="shared" si="8"/>
        <v>X</v>
      </c>
      <c r="X36" s="32" t="str">
        <f t="shared" si="8"/>
        <v>X</v>
      </c>
      <c r="Y36" s="32" t="str">
        <f t="shared" si="8"/>
        <v>X</v>
      </c>
      <c r="Z36" s="32" t="str">
        <f t="shared" si="8"/>
        <v>X</v>
      </c>
      <c r="AA36" s="32" t="str">
        <f t="shared" si="8"/>
        <v>X</v>
      </c>
      <c r="AB36" s="32" t="str">
        <f t="shared" si="8"/>
        <v>X</v>
      </c>
      <c r="AC36" s="32" t="str">
        <f t="shared" si="8"/>
        <v/>
      </c>
      <c r="AD36" s="32" t="str">
        <f t="shared" si="8"/>
        <v/>
      </c>
      <c r="AE36" s="32" t="str">
        <f t="shared" si="8"/>
        <v/>
      </c>
      <c r="AF36" s="32" t="str">
        <f t="shared" si="8"/>
        <v/>
      </c>
      <c r="AG36" s="32" t="str">
        <f t="shared" si="8"/>
        <v/>
      </c>
      <c r="AH36" s="32" t="str">
        <f t="shared" si="8"/>
        <v/>
      </c>
      <c r="AI36" s="32" t="str">
        <f t="shared" si="8"/>
        <v/>
      </c>
      <c r="AJ36" s="32" t="str">
        <f t="shared" si="8"/>
        <v/>
      </c>
      <c r="AK36" s="32" t="str">
        <f t="shared" si="8"/>
        <v/>
      </c>
      <c r="AL36" s="32" t="str">
        <f t="shared" si="8"/>
        <v/>
      </c>
      <c r="AM36" s="32" t="str">
        <f t="shared" si="8"/>
        <v/>
      </c>
      <c r="AN36" s="32" t="str">
        <f t="shared" si="8"/>
        <v/>
      </c>
      <c r="AO36" s="32" t="str">
        <f t="shared" si="8"/>
        <v/>
      </c>
      <c r="AP36" s="32" t="str">
        <f t="shared" si="8"/>
        <v/>
      </c>
      <c r="AQ36" s="32" t="str">
        <f t="shared" si="8"/>
        <v/>
      </c>
      <c r="AR36" s="32" t="str">
        <f t="shared" si="8"/>
        <v/>
      </c>
      <c r="AS36" s="32" t="str">
        <f t="shared" si="8"/>
        <v/>
      </c>
      <c r="AT36" s="32" t="str">
        <f t="shared" si="8"/>
        <v/>
      </c>
      <c r="AU36" s="32" t="str">
        <f t="shared" si="8"/>
        <v/>
      </c>
      <c r="AV36" s="32" t="str">
        <f t="shared" si="8"/>
        <v/>
      </c>
      <c r="AW36" s="32" t="str">
        <f t="shared" si="8"/>
        <v/>
      </c>
      <c r="AX36" s="32" t="str">
        <f t="shared" si="8"/>
        <v/>
      </c>
      <c r="AY36" s="32" t="str">
        <f t="shared" si="8"/>
        <v/>
      </c>
      <c r="AZ36" s="32" t="str">
        <f t="shared" si="8"/>
        <v/>
      </c>
      <c r="BA36" s="32" t="str">
        <f t="shared" si="8"/>
        <v/>
      </c>
      <c r="BB36" s="32" t="str">
        <f t="shared" si="8"/>
        <v/>
      </c>
      <c r="BC36" s="32" t="str">
        <f t="shared" si="8"/>
        <v/>
      </c>
    </row>
    <row r="37" spans="1:55" ht="117.75" hidden="1" customHeight="1" thickTop="1" thickBot="1" x14ac:dyDescent="0.3">
      <c r="A37" s="6">
        <v>33</v>
      </c>
      <c r="B37" s="8" t="s">
        <v>106</v>
      </c>
      <c r="C37" s="61" t="s">
        <v>252</v>
      </c>
      <c r="D37" s="43" t="s">
        <v>240</v>
      </c>
      <c r="E37" s="19" t="s">
        <v>119</v>
      </c>
      <c r="F37" s="15"/>
      <c r="G37" s="22" t="s">
        <v>241</v>
      </c>
      <c r="H37" s="48" t="str">
        <f>IF(OR(H31="c",H31="e"),"zákonný",IF(H31="b","smluvní","NE"))</f>
        <v>zákonný</v>
      </c>
      <c r="I37" s="48" t="str">
        <f t="shared" ref="I37:BC37" si="9">IF(OR(I31="c",I31="e"),"zákonný",IF(I31="b","smluvní","NE"))</f>
        <v>zákonný</v>
      </c>
      <c r="J37" s="48" t="str">
        <f t="shared" si="9"/>
        <v>NE</v>
      </c>
      <c r="K37" s="48" t="str">
        <f t="shared" si="9"/>
        <v>NE</v>
      </c>
      <c r="L37" s="48" t="str">
        <f t="shared" si="9"/>
        <v>NE</v>
      </c>
      <c r="M37" s="48" t="str">
        <f t="shared" si="9"/>
        <v>NE</v>
      </c>
      <c r="N37" s="48" t="str">
        <f t="shared" si="9"/>
        <v>zákonný</v>
      </c>
      <c r="O37" s="48" t="str">
        <f t="shared" si="9"/>
        <v>zákonný</v>
      </c>
      <c r="P37" s="48" t="str">
        <f t="shared" si="9"/>
        <v>zákonný</v>
      </c>
      <c r="Q37" s="48" t="str">
        <f t="shared" si="9"/>
        <v>zákonný</v>
      </c>
      <c r="R37" s="48" t="str">
        <f t="shared" si="9"/>
        <v>zákonný</v>
      </c>
      <c r="S37" s="48" t="str">
        <f t="shared" si="9"/>
        <v>zákonný</v>
      </c>
      <c r="T37" s="48" t="str">
        <f t="shared" si="9"/>
        <v>zákonný</v>
      </c>
      <c r="U37" s="48" t="str">
        <f t="shared" si="9"/>
        <v>zákonný</v>
      </c>
      <c r="V37" s="48" t="str">
        <f t="shared" si="9"/>
        <v>zákonný</v>
      </c>
      <c r="W37" s="48" t="str">
        <f t="shared" si="9"/>
        <v>zákonný</v>
      </c>
      <c r="X37" s="48" t="str">
        <f t="shared" si="9"/>
        <v>zákonný</v>
      </c>
      <c r="Y37" s="48" t="str">
        <f t="shared" si="9"/>
        <v>zákonný</v>
      </c>
      <c r="Z37" s="48" t="str">
        <f t="shared" si="9"/>
        <v>zákonný</v>
      </c>
      <c r="AA37" s="48" t="str">
        <f t="shared" si="9"/>
        <v>zákonný</v>
      </c>
      <c r="AB37" s="48" t="str">
        <f t="shared" si="9"/>
        <v>zákonný</v>
      </c>
      <c r="AC37" s="48" t="str">
        <f t="shared" si="9"/>
        <v>NE</v>
      </c>
      <c r="AD37" s="48" t="str">
        <f t="shared" si="9"/>
        <v>NE</v>
      </c>
      <c r="AE37" s="48" t="str">
        <f t="shared" si="9"/>
        <v>NE</v>
      </c>
      <c r="AF37" s="48" t="str">
        <f t="shared" si="9"/>
        <v>NE</v>
      </c>
      <c r="AG37" s="48" t="str">
        <f t="shared" si="9"/>
        <v>NE</v>
      </c>
      <c r="AH37" s="48" t="str">
        <f t="shared" si="9"/>
        <v>NE</v>
      </c>
      <c r="AI37" s="48" t="str">
        <f t="shared" si="9"/>
        <v>NE</v>
      </c>
      <c r="AJ37" s="48" t="str">
        <f t="shared" si="9"/>
        <v>NE</v>
      </c>
      <c r="AK37" s="48" t="str">
        <f t="shared" si="9"/>
        <v>NE</v>
      </c>
      <c r="AL37" s="48" t="str">
        <f t="shared" si="9"/>
        <v>NE</v>
      </c>
      <c r="AM37" s="48" t="str">
        <f t="shared" si="9"/>
        <v>NE</v>
      </c>
      <c r="AN37" s="48" t="str">
        <f t="shared" si="9"/>
        <v>NE</v>
      </c>
      <c r="AO37" s="48" t="str">
        <f t="shared" si="9"/>
        <v>NE</v>
      </c>
      <c r="AP37" s="48" t="str">
        <f t="shared" si="9"/>
        <v>NE</v>
      </c>
      <c r="AQ37" s="48" t="str">
        <f t="shared" si="9"/>
        <v>NE</v>
      </c>
      <c r="AR37" s="48" t="str">
        <f t="shared" si="9"/>
        <v>NE</v>
      </c>
      <c r="AS37" s="48" t="str">
        <f t="shared" si="9"/>
        <v>NE</v>
      </c>
      <c r="AT37" s="48" t="str">
        <f t="shared" si="9"/>
        <v>NE</v>
      </c>
      <c r="AU37" s="48" t="str">
        <f t="shared" si="9"/>
        <v>NE</v>
      </c>
      <c r="AV37" s="48" t="str">
        <f t="shared" si="9"/>
        <v>NE</v>
      </c>
      <c r="AW37" s="48" t="str">
        <f t="shared" si="9"/>
        <v>NE</v>
      </c>
      <c r="AX37" s="48" t="str">
        <f t="shared" si="9"/>
        <v>NE</v>
      </c>
      <c r="AY37" s="48" t="str">
        <f t="shared" si="9"/>
        <v>NE</v>
      </c>
      <c r="AZ37" s="48" t="str">
        <f t="shared" si="9"/>
        <v>NE</v>
      </c>
      <c r="BA37" s="48" t="str">
        <f t="shared" si="9"/>
        <v>NE</v>
      </c>
      <c r="BB37" s="48" t="str">
        <f t="shared" si="9"/>
        <v>NE</v>
      </c>
      <c r="BC37" s="48" t="str">
        <f t="shared" si="9"/>
        <v>NE</v>
      </c>
    </row>
    <row r="38" spans="1:55" ht="136.5" hidden="1" thickTop="1" thickBot="1" x14ac:dyDescent="0.3">
      <c r="A38" s="6">
        <v>34</v>
      </c>
      <c r="B38" s="44" t="s">
        <v>15</v>
      </c>
      <c r="C38" s="12" t="s">
        <v>122</v>
      </c>
      <c r="D38" s="43" t="s">
        <v>226</v>
      </c>
      <c r="E38" s="15" t="s">
        <v>51</v>
      </c>
      <c r="F38" s="13"/>
      <c r="G38" s="22" t="s">
        <v>160</v>
      </c>
      <c r="H38" s="48" t="s">
        <v>52</v>
      </c>
      <c r="I38" s="32" t="s">
        <v>52</v>
      </c>
      <c r="J38" s="32" t="s">
        <v>52</v>
      </c>
      <c r="K38" s="32" t="s">
        <v>52</v>
      </c>
      <c r="L38" s="32" t="s">
        <v>52</v>
      </c>
      <c r="M38" s="32" t="s">
        <v>52</v>
      </c>
      <c r="N38" s="32" t="s">
        <v>52</v>
      </c>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row>
    <row r="39" spans="1:55" ht="61.5" hidden="1" customHeight="1" thickTop="1" thickBot="1" x14ac:dyDescent="0.3">
      <c r="A39" s="6">
        <v>35</v>
      </c>
      <c r="B39" s="44" t="s">
        <v>15</v>
      </c>
      <c r="C39" s="12" t="s">
        <v>123</v>
      </c>
      <c r="D39" s="43" t="s">
        <v>227</v>
      </c>
      <c r="E39" s="13">
        <v>9</v>
      </c>
      <c r="F39" s="13"/>
      <c r="G39" s="22" t="s">
        <v>261</v>
      </c>
      <c r="H39" s="48" t="str">
        <f t="shared" ref="H39:BC39" si="10">IF(H38="X","X","")</f>
        <v>X</v>
      </c>
      <c r="I39" s="32" t="str">
        <f t="shared" si="10"/>
        <v>X</v>
      </c>
      <c r="J39" s="32" t="str">
        <f t="shared" si="10"/>
        <v>X</v>
      </c>
      <c r="K39" s="32" t="str">
        <f t="shared" si="10"/>
        <v>X</v>
      </c>
      <c r="L39" s="32" t="str">
        <f t="shared" si="10"/>
        <v>X</v>
      </c>
      <c r="M39" s="32" t="str">
        <f t="shared" si="10"/>
        <v>X</v>
      </c>
      <c r="N39" s="32" t="str">
        <f t="shared" si="10"/>
        <v>X</v>
      </c>
      <c r="O39" s="32" t="str">
        <f t="shared" si="10"/>
        <v/>
      </c>
      <c r="P39" s="32" t="str">
        <f t="shared" si="10"/>
        <v/>
      </c>
      <c r="Q39" s="32" t="str">
        <f t="shared" si="10"/>
        <v/>
      </c>
      <c r="R39" s="32" t="str">
        <f t="shared" si="10"/>
        <v/>
      </c>
      <c r="S39" s="32" t="str">
        <f t="shared" si="10"/>
        <v/>
      </c>
      <c r="T39" s="32" t="str">
        <f t="shared" si="10"/>
        <v/>
      </c>
      <c r="U39" s="32" t="str">
        <f t="shared" si="10"/>
        <v/>
      </c>
      <c r="V39" s="32" t="str">
        <f t="shared" si="10"/>
        <v/>
      </c>
      <c r="W39" s="32" t="str">
        <f t="shared" si="10"/>
        <v/>
      </c>
      <c r="X39" s="32" t="str">
        <f t="shared" si="10"/>
        <v/>
      </c>
      <c r="Y39" s="32" t="str">
        <f t="shared" si="10"/>
        <v/>
      </c>
      <c r="Z39" s="32" t="str">
        <f t="shared" si="10"/>
        <v/>
      </c>
      <c r="AA39" s="32" t="str">
        <f t="shared" si="10"/>
        <v/>
      </c>
      <c r="AB39" s="32" t="str">
        <f t="shared" si="10"/>
        <v/>
      </c>
      <c r="AC39" s="32" t="str">
        <f t="shared" si="10"/>
        <v/>
      </c>
      <c r="AD39" s="32" t="str">
        <f t="shared" si="10"/>
        <v/>
      </c>
      <c r="AE39" s="32" t="str">
        <f t="shared" si="10"/>
        <v/>
      </c>
      <c r="AF39" s="32" t="str">
        <f t="shared" si="10"/>
        <v/>
      </c>
      <c r="AG39" s="32" t="str">
        <f t="shared" si="10"/>
        <v/>
      </c>
      <c r="AH39" s="32" t="str">
        <f t="shared" si="10"/>
        <v/>
      </c>
      <c r="AI39" s="32" t="str">
        <f t="shared" si="10"/>
        <v/>
      </c>
      <c r="AJ39" s="32" t="str">
        <f t="shared" si="10"/>
        <v/>
      </c>
      <c r="AK39" s="32" t="str">
        <f t="shared" si="10"/>
        <v/>
      </c>
      <c r="AL39" s="32" t="str">
        <f t="shared" si="10"/>
        <v/>
      </c>
      <c r="AM39" s="32" t="str">
        <f t="shared" si="10"/>
        <v/>
      </c>
      <c r="AN39" s="32" t="str">
        <f t="shared" si="10"/>
        <v/>
      </c>
      <c r="AO39" s="32" t="str">
        <f t="shared" si="10"/>
        <v/>
      </c>
      <c r="AP39" s="32" t="str">
        <f t="shared" si="10"/>
        <v/>
      </c>
      <c r="AQ39" s="32" t="str">
        <f t="shared" si="10"/>
        <v/>
      </c>
      <c r="AR39" s="32" t="str">
        <f t="shared" si="10"/>
        <v/>
      </c>
      <c r="AS39" s="32" t="str">
        <f t="shared" si="10"/>
        <v/>
      </c>
      <c r="AT39" s="32" t="str">
        <f t="shared" si="10"/>
        <v/>
      </c>
      <c r="AU39" s="32" t="str">
        <f t="shared" si="10"/>
        <v/>
      </c>
      <c r="AV39" s="32" t="str">
        <f t="shared" si="10"/>
        <v/>
      </c>
      <c r="AW39" s="32" t="str">
        <f t="shared" si="10"/>
        <v/>
      </c>
      <c r="AX39" s="32" t="str">
        <f t="shared" si="10"/>
        <v/>
      </c>
      <c r="AY39" s="32" t="str">
        <f t="shared" si="10"/>
        <v/>
      </c>
      <c r="AZ39" s="32" t="str">
        <f t="shared" si="10"/>
        <v/>
      </c>
      <c r="BA39" s="32" t="str">
        <f t="shared" si="10"/>
        <v/>
      </c>
      <c r="BB39" s="32" t="str">
        <f t="shared" si="10"/>
        <v/>
      </c>
      <c r="BC39" s="32" t="str">
        <f t="shared" si="10"/>
        <v/>
      </c>
    </row>
    <row r="40" spans="1:55" ht="76.5" hidden="1" customHeight="1" thickTop="1" thickBot="1" x14ac:dyDescent="0.3">
      <c r="A40" s="6">
        <v>36</v>
      </c>
      <c r="B40" s="44" t="s">
        <v>15</v>
      </c>
      <c r="C40" s="12" t="s">
        <v>124</v>
      </c>
      <c r="D40" s="43" t="s">
        <v>228</v>
      </c>
      <c r="E40" s="13">
        <v>9</v>
      </c>
      <c r="F40" s="13"/>
      <c r="G40" s="22" t="s">
        <v>24</v>
      </c>
      <c r="H40" s="48" t="str">
        <f t="shared" ref="H40:BC40" si="11">IF(H38="X","X","")</f>
        <v>X</v>
      </c>
      <c r="I40" s="65" t="s">
        <v>144</v>
      </c>
      <c r="J40" s="32" t="str">
        <f t="shared" si="11"/>
        <v>X</v>
      </c>
      <c r="K40" s="32" t="str">
        <f t="shared" si="11"/>
        <v>X</v>
      </c>
      <c r="L40" s="32" t="str">
        <f t="shared" si="11"/>
        <v>X</v>
      </c>
      <c r="M40" s="32" t="str">
        <f t="shared" si="11"/>
        <v>X</v>
      </c>
      <c r="N40" s="32" t="str">
        <f t="shared" si="11"/>
        <v>X</v>
      </c>
      <c r="O40" s="32" t="s">
        <v>144</v>
      </c>
      <c r="P40" s="32" t="str">
        <f t="shared" si="11"/>
        <v/>
      </c>
      <c r="Q40" s="32" t="str">
        <f t="shared" si="11"/>
        <v/>
      </c>
      <c r="R40" s="32" t="str">
        <f t="shared" si="11"/>
        <v/>
      </c>
      <c r="S40" s="32" t="str">
        <f t="shared" si="11"/>
        <v/>
      </c>
      <c r="T40" s="32" t="str">
        <f t="shared" si="11"/>
        <v/>
      </c>
      <c r="U40" s="32" t="str">
        <f t="shared" si="11"/>
        <v/>
      </c>
      <c r="V40" s="32" t="str">
        <f t="shared" si="11"/>
        <v/>
      </c>
      <c r="W40" s="32" t="str">
        <f t="shared" si="11"/>
        <v/>
      </c>
      <c r="X40" s="32" t="str">
        <f t="shared" si="11"/>
        <v/>
      </c>
      <c r="Y40" s="32" t="str">
        <f t="shared" si="11"/>
        <v/>
      </c>
      <c r="Z40" s="32" t="str">
        <f t="shared" si="11"/>
        <v/>
      </c>
      <c r="AA40" s="32" t="str">
        <f t="shared" si="11"/>
        <v/>
      </c>
      <c r="AB40" s="32" t="str">
        <f t="shared" si="11"/>
        <v/>
      </c>
      <c r="AC40" s="32" t="str">
        <f t="shared" si="11"/>
        <v/>
      </c>
      <c r="AD40" s="32" t="str">
        <f t="shared" si="11"/>
        <v/>
      </c>
      <c r="AE40" s="32" t="str">
        <f t="shared" si="11"/>
        <v/>
      </c>
      <c r="AF40" s="32" t="str">
        <f t="shared" si="11"/>
        <v/>
      </c>
      <c r="AG40" s="32" t="str">
        <f t="shared" si="11"/>
        <v/>
      </c>
      <c r="AH40" s="32" t="str">
        <f t="shared" si="11"/>
        <v/>
      </c>
      <c r="AI40" s="32" t="str">
        <f t="shared" si="11"/>
        <v/>
      </c>
      <c r="AJ40" s="32" t="str">
        <f t="shared" si="11"/>
        <v/>
      </c>
      <c r="AK40" s="32" t="str">
        <f t="shared" si="11"/>
        <v/>
      </c>
      <c r="AL40" s="32" t="str">
        <f t="shared" si="11"/>
        <v/>
      </c>
      <c r="AM40" s="32" t="str">
        <f t="shared" si="11"/>
        <v/>
      </c>
      <c r="AN40" s="32" t="str">
        <f t="shared" si="11"/>
        <v/>
      </c>
      <c r="AO40" s="32" t="str">
        <f t="shared" si="11"/>
        <v/>
      </c>
      <c r="AP40" s="32" t="str">
        <f t="shared" si="11"/>
        <v/>
      </c>
      <c r="AQ40" s="32" t="str">
        <f t="shared" si="11"/>
        <v/>
      </c>
      <c r="AR40" s="32" t="str">
        <f t="shared" si="11"/>
        <v/>
      </c>
      <c r="AS40" s="32" t="str">
        <f t="shared" si="11"/>
        <v/>
      </c>
      <c r="AT40" s="32" t="str">
        <f t="shared" si="11"/>
        <v/>
      </c>
      <c r="AU40" s="32" t="str">
        <f t="shared" si="11"/>
        <v/>
      </c>
      <c r="AV40" s="32" t="str">
        <f t="shared" si="11"/>
        <v/>
      </c>
      <c r="AW40" s="32" t="str">
        <f t="shared" si="11"/>
        <v/>
      </c>
      <c r="AX40" s="32" t="str">
        <f t="shared" si="11"/>
        <v/>
      </c>
      <c r="AY40" s="32" t="str">
        <f t="shared" si="11"/>
        <v/>
      </c>
      <c r="AZ40" s="32" t="str">
        <f t="shared" si="11"/>
        <v/>
      </c>
      <c r="BA40" s="32" t="str">
        <f t="shared" si="11"/>
        <v/>
      </c>
      <c r="BB40" s="32" t="str">
        <f t="shared" si="11"/>
        <v/>
      </c>
      <c r="BC40" s="32" t="str">
        <f t="shared" si="11"/>
        <v/>
      </c>
    </row>
    <row r="41" spans="1:55" ht="51" hidden="1" customHeight="1" thickTop="1" thickBot="1" x14ac:dyDescent="0.3">
      <c r="A41" s="6">
        <v>37</v>
      </c>
      <c r="B41" s="44" t="s">
        <v>15</v>
      </c>
      <c r="C41" s="12" t="s">
        <v>29</v>
      </c>
      <c r="D41" s="43" t="s">
        <v>185</v>
      </c>
      <c r="E41" s="13" t="s">
        <v>25</v>
      </c>
      <c r="F41" s="13"/>
      <c r="G41" s="22" t="s">
        <v>9</v>
      </c>
      <c r="H41" s="48" t="s">
        <v>144</v>
      </c>
      <c r="I41" s="32" t="s">
        <v>144</v>
      </c>
      <c r="J41" s="32" t="s">
        <v>144</v>
      </c>
      <c r="K41" s="32" t="s">
        <v>144</v>
      </c>
      <c r="L41" s="32" t="s">
        <v>144</v>
      </c>
      <c r="M41" s="32" t="s">
        <v>144</v>
      </c>
      <c r="N41" s="32" t="s">
        <v>144</v>
      </c>
      <c r="O41" s="32" t="s">
        <v>144</v>
      </c>
      <c r="P41" s="32" t="s">
        <v>144</v>
      </c>
      <c r="Q41" s="32" t="s">
        <v>144</v>
      </c>
      <c r="R41" s="32" t="s">
        <v>144</v>
      </c>
      <c r="S41" s="32" t="s">
        <v>144</v>
      </c>
      <c r="T41" s="32" t="s">
        <v>144</v>
      </c>
      <c r="U41" s="32" t="s">
        <v>144</v>
      </c>
      <c r="V41" s="32" t="s">
        <v>144</v>
      </c>
      <c r="W41" s="32" t="s">
        <v>144</v>
      </c>
      <c r="X41" s="32" t="s">
        <v>144</v>
      </c>
      <c r="Y41" s="32" t="s">
        <v>144</v>
      </c>
      <c r="Z41" s="32" t="s">
        <v>144</v>
      </c>
      <c r="AA41" s="32" t="s">
        <v>144</v>
      </c>
      <c r="AB41" s="32" t="s">
        <v>144</v>
      </c>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row>
    <row r="42" spans="1:55" ht="28.5" hidden="1" customHeight="1" thickTop="1" thickBot="1" x14ac:dyDescent="0.3">
      <c r="A42" s="6">
        <v>38</v>
      </c>
      <c r="B42" s="44" t="s">
        <v>15</v>
      </c>
      <c r="C42" s="12" t="s">
        <v>30</v>
      </c>
      <c r="D42" s="43" t="s">
        <v>229</v>
      </c>
      <c r="E42" s="13" t="s">
        <v>25</v>
      </c>
      <c r="F42" s="13"/>
      <c r="G42" s="22" t="s">
        <v>9</v>
      </c>
      <c r="H42" s="48" t="s">
        <v>144</v>
      </c>
      <c r="I42" s="32" t="s">
        <v>144</v>
      </c>
      <c r="J42" s="32" t="s">
        <v>144</v>
      </c>
      <c r="K42" s="32" t="s">
        <v>144</v>
      </c>
      <c r="L42" s="32" t="s">
        <v>144</v>
      </c>
      <c r="M42" s="32" t="s">
        <v>144</v>
      </c>
      <c r="N42" s="32" t="s">
        <v>144</v>
      </c>
      <c r="O42" s="32" t="s">
        <v>144</v>
      </c>
      <c r="P42" s="32" t="s">
        <v>144</v>
      </c>
      <c r="Q42" s="32" t="s">
        <v>144</v>
      </c>
      <c r="R42" s="32" t="s">
        <v>144</v>
      </c>
      <c r="S42" s="32" t="s">
        <v>144</v>
      </c>
      <c r="T42" s="32" t="s">
        <v>144</v>
      </c>
      <c r="U42" s="32" t="s">
        <v>144</v>
      </c>
      <c r="V42" s="32" t="s">
        <v>144</v>
      </c>
      <c r="W42" s="32" t="s">
        <v>144</v>
      </c>
      <c r="X42" s="32" t="s">
        <v>144</v>
      </c>
      <c r="Y42" s="32" t="s">
        <v>144</v>
      </c>
      <c r="Z42" s="32" t="s">
        <v>144</v>
      </c>
      <c r="AA42" s="32" t="s">
        <v>144</v>
      </c>
      <c r="AB42" s="32" t="s">
        <v>144</v>
      </c>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row>
    <row r="43" spans="1:55" ht="105.75" hidden="1" customHeight="1" thickTop="1" thickBot="1" x14ac:dyDescent="0.3">
      <c r="A43" s="6">
        <v>39</v>
      </c>
      <c r="B43" s="44" t="s">
        <v>15</v>
      </c>
      <c r="C43" s="12" t="s">
        <v>116</v>
      </c>
      <c r="D43" s="43" t="s">
        <v>186</v>
      </c>
      <c r="E43" s="13" t="s">
        <v>25</v>
      </c>
      <c r="F43" s="13"/>
      <c r="G43" s="22" t="s">
        <v>9</v>
      </c>
      <c r="H43" s="48" t="s">
        <v>144</v>
      </c>
      <c r="I43" s="32" t="s">
        <v>144</v>
      </c>
      <c r="J43" s="32" t="s">
        <v>144</v>
      </c>
      <c r="K43" s="32" t="s">
        <v>144</v>
      </c>
      <c r="L43" s="32" t="s">
        <v>144</v>
      </c>
      <c r="M43" s="32" t="s">
        <v>144</v>
      </c>
      <c r="N43" s="32" t="s">
        <v>144</v>
      </c>
      <c r="O43" s="32" t="s">
        <v>144</v>
      </c>
      <c r="P43" s="32" t="s">
        <v>144</v>
      </c>
      <c r="Q43" s="32" t="s">
        <v>144</v>
      </c>
      <c r="R43" s="32" t="s">
        <v>144</v>
      </c>
      <c r="S43" s="32" t="s">
        <v>144</v>
      </c>
      <c r="T43" s="32" t="s">
        <v>144</v>
      </c>
      <c r="U43" s="32" t="s">
        <v>144</v>
      </c>
      <c r="V43" s="32" t="s">
        <v>144</v>
      </c>
      <c r="W43" s="32" t="s">
        <v>144</v>
      </c>
      <c r="X43" s="32" t="s">
        <v>144</v>
      </c>
      <c r="Y43" s="32" t="s">
        <v>144</v>
      </c>
      <c r="Z43" s="32" t="s">
        <v>144</v>
      </c>
      <c r="AA43" s="32" t="s">
        <v>144</v>
      </c>
      <c r="AB43" s="32" t="s">
        <v>144</v>
      </c>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row>
    <row r="44" spans="1:55" ht="151.5" hidden="1" thickTop="1" thickBot="1" x14ac:dyDescent="0.3">
      <c r="A44" s="6">
        <v>40</v>
      </c>
      <c r="B44" s="44" t="s">
        <v>15</v>
      </c>
      <c r="C44" s="12" t="s">
        <v>174</v>
      </c>
      <c r="D44" s="43" t="s">
        <v>187</v>
      </c>
      <c r="E44" s="13" t="s">
        <v>25</v>
      </c>
      <c r="F44" s="13"/>
      <c r="G44" s="22" t="s">
        <v>164</v>
      </c>
      <c r="H44" s="48" t="s">
        <v>253</v>
      </c>
      <c r="I44" s="32" t="s">
        <v>253</v>
      </c>
      <c r="J44" s="32" t="s">
        <v>253</v>
      </c>
      <c r="K44" s="32" t="s">
        <v>253</v>
      </c>
      <c r="L44" s="32" t="s">
        <v>253</v>
      </c>
      <c r="M44" s="32" t="s">
        <v>253</v>
      </c>
      <c r="N44" s="32" t="s">
        <v>253</v>
      </c>
      <c r="O44" s="32" t="s">
        <v>254</v>
      </c>
      <c r="P44" s="32" t="s">
        <v>253</v>
      </c>
      <c r="Q44" s="32" t="s">
        <v>253</v>
      </c>
      <c r="R44" s="32" t="s">
        <v>253</v>
      </c>
      <c r="S44" s="32" t="s">
        <v>253</v>
      </c>
      <c r="T44" s="32" t="s">
        <v>253</v>
      </c>
      <c r="U44" s="32" t="s">
        <v>254</v>
      </c>
      <c r="V44" s="32" t="s">
        <v>253</v>
      </c>
      <c r="W44" s="32" t="s">
        <v>253</v>
      </c>
      <c r="X44" s="32" t="s">
        <v>253</v>
      </c>
      <c r="Y44" s="32" t="s">
        <v>254</v>
      </c>
      <c r="Z44" s="32" t="s">
        <v>253</v>
      </c>
      <c r="AA44" s="32" t="s">
        <v>253</v>
      </c>
      <c r="AB44" s="32" t="s">
        <v>254</v>
      </c>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row>
    <row r="45" spans="1:55" ht="106.5" hidden="1" thickTop="1" thickBot="1" x14ac:dyDescent="0.3">
      <c r="A45" s="6">
        <v>41</v>
      </c>
      <c r="B45" s="56" t="s">
        <v>31</v>
      </c>
      <c r="C45" s="12" t="s">
        <v>125</v>
      </c>
      <c r="D45" s="43" t="s">
        <v>230</v>
      </c>
      <c r="E45" s="20" t="s">
        <v>126</v>
      </c>
      <c r="F45" s="13"/>
      <c r="G45" s="22" t="s">
        <v>7</v>
      </c>
      <c r="H45" s="48" t="s">
        <v>145</v>
      </c>
      <c r="I45" s="32" t="s">
        <v>145</v>
      </c>
      <c r="J45" s="32" t="s">
        <v>145</v>
      </c>
      <c r="K45" s="32" t="s">
        <v>145</v>
      </c>
      <c r="L45" s="32" t="s">
        <v>145</v>
      </c>
      <c r="M45" s="32" t="s">
        <v>145</v>
      </c>
      <c r="N45" s="32" t="s">
        <v>145</v>
      </c>
      <c r="O45" s="32" t="s">
        <v>145</v>
      </c>
      <c r="P45" s="32" t="s">
        <v>145</v>
      </c>
      <c r="Q45" s="32" t="s">
        <v>145</v>
      </c>
      <c r="R45" s="32" t="s">
        <v>145</v>
      </c>
      <c r="S45" s="32" t="s">
        <v>145</v>
      </c>
      <c r="T45" s="32" t="s">
        <v>145</v>
      </c>
      <c r="U45" s="32" t="s">
        <v>145</v>
      </c>
      <c r="V45" s="32" t="s">
        <v>145</v>
      </c>
      <c r="W45" s="32" t="s">
        <v>145</v>
      </c>
      <c r="X45" s="32" t="s">
        <v>145</v>
      </c>
      <c r="Y45" s="32" t="s">
        <v>145</v>
      </c>
      <c r="Z45" s="32" t="s">
        <v>145</v>
      </c>
      <c r="AA45" s="32" t="s">
        <v>145</v>
      </c>
      <c r="AB45" s="32" t="s">
        <v>145</v>
      </c>
      <c r="AC45" s="32" t="s">
        <v>145</v>
      </c>
      <c r="AD45" s="32" t="s">
        <v>145</v>
      </c>
      <c r="AE45" s="32" t="s">
        <v>145</v>
      </c>
      <c r="AF45" s="32" t="s">
        <v>145</v>
      </c>
      <c r="AG45" s="32" t="s">
        <v>145</v>
      </c>
      <c r="AH45" s="32" t="s">
        <v>145</v>
      </c>
      <c r="AI45" s="32" t="s">
        <v>145</v>
      </c>
      <c r="AJ45" s="32" t="s">
        <v>145</v>
      </c>
      <c r="AK45" s="32" t="s">
        <v>145</v>
      </c>
      <c r="AL45" s="32" t="s">
        <v>145</v>
      </c>
      <c r="AM45" s="32" t="s">
        <v>145</v>
      </c>
      <c r="AN45" s="32" t="s">
        <v>145</v>
      </c>
      <c r="AO45" s="32" t="s">
        <v>145</v>
      </c>
      <c r="AP45" s="32" t="s">
        <v>145</v>
      </c>
      <c r="AQ45" s="32" t="s">
        <v>145</v>
      </c>
      <c r="AR45" s="32" t="s">
        <v>145</v>
      </c>
      <c r="AS45" s="32" t="s">
        <v>145</v>
      </c>
      <c r="AT45" s="32" t="s">
        <v>145</v>
      </c>
      <c r="AU45" s="32" t="s">
        <v>145</v>
      </c>
      <c r="AV45" s="32" t="s">
        <v>145</v>
      </c>
      <c r="AW45" s="32" t="s">
        <v>145</v>
      </c>
      <c r="AX45" s="32" t="s">
        <v>145</v>
      </c>
      <c r="AY45" s="32" t="s">
        <v>145</v>
      </c>
      <c r="AZ45" s="32" t="s">
        <v>145</v>
      </c>
      <c r="BA45" s="32" t="s">
        <v>145</v>
      </c>
      <c r="BB45" s="32" t="s">
        <v>145</v>
      </c>
      <c r="BC45" s="32" t="s">
        <v>145</v>
      </c>
    </row>
    <row r="46" spans="1:55" ht="76.5" hidden="1" customHeight="1" thickTop="1" thickBot="1" x14ac:dyDescent="0.3">
      <c r="A46" s="6">
        <v>42</v>
      </c>
      <c r="B46" s="9" t="s">
        <v>31</v>
      </c>
      <c r="C46" s="12" t="s">
        <v>127</v>
      </c>
      <c r="D46" s="43" t="s">
        <v>188</v>
      </c>
      <c r="E46" s="14" t="s">
        <v>32</v>
      </c>
      <c r="F46" s="13"/>
      <c r="G46" s="22" t="s">
        <v>27</v>
      </c>
      <c r="H46" s="48" t="s">
        <v>145</v>
      </c>
      <c r="I46" s="32" t="s">
        <v>145</v>
      </c>
      <c r="J46" s="32" t="s">
        <v>145</v>
      </c>
      <c r="K46" s="32" t="s">
        <v>145</v>
      </c>
      <c r="L46" s="32" t="s">
        <v>145</v>
      </c>
      <c r="M46" s="32" t="s">
        <v>145</v>
      </c>
      <c r="N46" s="32" t="s">
        <v>145</v>
      </c>
      <c r="O46" s="32" t="s">
        <v>145</v>
      </c>
      <c r="P46" s="32" t="s">
        <v>145</v>
      </c>
      <c r="Q46" s="32" t="s">
        <v>145</v>
      </c>
      <c r="R46" s="32" t="s">
        <v>145</v>
      </c>
      <c r="S46" s="32" t="s">
        <v>145</v>
      </c>
      <c r="T46" s="32" t="s">
        <v>145</v>
      </c>
      <c r="U46" s="32" t="s">
        <v>145</v>
      </c>
      <c r="V46" s="32" t="s">
        <v>145</v>
      </c>
      <c r="W46" s="32" t="s">
        <v>145</v>
      </c>
      <c r="X46" s="32" t="s">
        <v>145</v>
      </c>
      <c r="Y46" s="32" t="s">
        <v>145</v>
      </c>
      <c r="Z46" s="32" t="s">
        <v>145</v>
      </c>
      <c r="AA46" s="32" t="s">
        <v>145</v>
      </c>
      <c r="AB46" s="32" t="s">
        <v>145</v>
      </c>
      <c r="AC46" s="32" t="s">
        <v>145</v>
      </c>
      <c r="AD46" s="32" t="s">
        <v>145</v>
      </c>
      <c r="AE46" s="32" t="s">
        <v>145</v>
      </c>
      <c r="AF46" s="32" t="s">
        <v>145</v>
      </c>
      <c r="AG46" s="32" t="s">
        <v>145</v>
      </c>
      <c r="AH46" s="32" t="s">
        <v>145</v>
      </c>
      <c r="AI46" s="32" t="s">
        <v>145</v>
      </c>
      <c r="AJ46" s="32" t="s">
        <v>145</v>
      </c>
      <c r="AK46" s="32" t="s">
        <v>145</v>
      </c>
      <c r="AL46" s="32" t="s">
        <v>145</v>
      </c>
      <c r="AM46" s="32" t="s">
        <v>145</v>
      </c>
      <c r="AN46" s="32" t="s">
        <v>145</v>
      </c>
      <c r="AO46" s="32" t="s">
        <v>145</v>
      </c>
      <c r="AP46" s="32" t="s">
        <v>145</v>
      </c>
      <c r="AQ46" s="32" t="s">
        <v>145</v>
      </c>
      <c r="AR46" s="32" t="s">
        <v>145</v>
      </c>
      <c r="AS46" s="32" t="s">
        <v>145</v>
      </c>
      <c r="AT46" s="32" t="s">
        <v>145</v>
      </c>
      <c r="AU46" s="32" t="s">
        <v>145</v>
      </c>
      <c r="AV46" s="32" t="s">
        <v>145</v>
      </c>
      <c r="AW46" s="32" t="s">
        <v>145</v>
      </c>
      <c r="AX46" s="32" t="s">
        <v>145</v>
      </c>
      <c r="AY46" s="32" t="s">
        <v>145</v>
      </c>
      <c r="AZ46" s="32" t="s">
        <v>145</v>
      </c>
      <c r="BA46" s="32" t="s">
        <v>145</v>
      </c>
      <c r="BB46" s="32" t="s">
        <v>145</v>
      </c>
      <c r="BC46" s="32" t="s">
        <v>145</v>
      </c>
    </row>
    <row r="47" spans="1:55" ht="63" hidden="1" customHeight="1" thickTop="1" thickBot="1" x14ac:dyDescent="0.3">
      <c r="A47" s="6">
        <v>43</v>
      </c>
      <c r="B47" s="9" t="s">
        <v>31</v>
      </c>
      <c r="C47" s="12" t="s">
        <v>117</v>
      </c>
      <c r="D47" s="43" t="s">
        <v>189</v>
      </c>
      <c r="E47" s="13" t="s">
        <v>26</v>
      </c>
      <c r="F47" s="13"/>
      <c r="G47" s="22" t="s">
        <v>28</v>
      </c>
      <c r="H47" s="32" t="s">
        <v>274</v>
      </c>
      <c r="I47" s="32" t="str">
        <f t="shared" ref="I47:BC47" si="12">IF(I9="NE","X","")</f>
        <v/>
      </c>
      <c r="J47" s="32" t="str">
        <f t="shared" si="12"/>
        <v>X</v>
      </c>
      <c r="K47" s="32" t="str">
        <f t="shared" si="12"/>
        <v>X</v>
      </c>
      <c r="L47" s="32" t="str">
        <f t="shared" si="12"/>
        <v>X</v>
      </c>
      <c r="M47" s="32" t="str">
        <f t="shared" si="12"/>
        <v>X</v>
      </c>
      <c r="N47" s="32" t="str">
        <f t="shared" si="12"/>
        <v>X</v>
      </c>
      <c r="O47" s="32" t="str">
        <f t="shared" si="12"/>
        <v>X</v>
      </c>
      <c r="P47" s="32" t="str">
        <f t="shared" si="12"/>
        <v>X</v>
      </c>
      <c r="Q47" s="32" t="str">
        <f t="shared" si="12"/>
        <v>X</v>
      </c>
      <c r="R47" s="32" t="str">
        <f t="shared" si="12"/>
        <v>X</v>
      </c>
      <c r="S47" s="32" t="str">
        <f t="shared" si="12"/>
        <v>X</v>
      </c>
      <c r="T47" s="32" t="str">
        <f t="shared" si="12"/>
        <v>X</v>
      </c>
      <c r="U47" s="32" t="str">
        <f t="shared" si="12"/>
        <v>X</v>
      </c>
      <c r="V47" s="32" t="str">
        <f t="shared" si="12"/>
        <v>X</v>
      </c>
      <c r="W47" s="32" t="str">
        <f t="shared" si="12"/>
        <v>X</v>
      </c>
      <c r="X47" s="32" t="str">
        <f t="shared" si="12"/>
        <v>X</v>
      </c>
      <c r="Y47" s="32" t="str">
        <f t="shared" si="12"/>
        <v>X</v>
      </c>
      <c r="Z47" s="32" t="str">
        <f t="shared" si="12"/>
        <v>X</v>
      </c>
      <c r="AA47" s="32" t="str">
        <f t="shared" si="12"/>
        <v>X</v>
      </c>
      <c r="AB47" s="32" t="str">
        <f t="shared" si="12"/>
        <v>X</v>
      </c>
      <c r="AC47" s="32" t="str">
        <f t="shared" si="12"/>
        <v/>
      </c>
      <c r="AD47" s="32" t="str">
        <f t="shared" si="12"/>
        <v/>
      </c>
      <c r="AE47" s="32" t="str">
        <f t="shared" si="12"/>
        <v/>
      </c>
      <c r="AF47" s="32" t="str">
        <f t="shared" si="12"/>
        <v/>
      </c>
      <c r="AG47" s="32" t="str">
        <f t="shared" si="12"/>
        <v/>
      </c>
      <c r="AH47" s="32" t="str">
        <f t="shared" si="12"/>
        <v/>
      </c>
      <c r="AI47" s="32" t="str">
        <f t="shared" si="12"/>
        <v/>
      </c>
      <c r="AJ47" s="32" t="str">
        <f t="shared" si="12"/>
        <v/>
      </c>
      <c r="AK47" s="32" t="str">
        <f t="shared" si="12"/>
        <v/>
      </c>
      <c r="AL47" s="32" t="str">
        <f t="shared" si="12"/>
        <v/>
      </c>
      <c r="AM47" s="32" t="str">
        <f t="shared" si="12"/>
        <v/>
      </c>
      <c r="AN47" s="32" t="str">
        <f t="shared" si="12"/>
        <v/>
      </c>
      <c r="AO47" s="32" t="str">
        <f t="shared" si="12"/>
        <v/>
      </c>
      <c r="AP47" s="32" t="str">
        <f t="shared" si="12"/>
        <v/>
      </c>
      <c r="AQ47" s="32" t="str">
        <f t="shared" si="12"/>
        <v/>
      </c>
      <c r="AR47" s="32" t="str">
        <f t="shared" si="12"/>
        <v/>
      </c>
      <c r="AS47" s="32" t="str">
        <f t="shared" si="12"/>
        <v/>
      </c>
      <c r="AT47" s="32" t="str">
        <f t="shared" si="12"/>
        <v/>
      </c>
      <c r="AU47" s="32" t="str">
        <f t="shared" si="12"/>
        <v/>
      </c>
      <c r="AV47" s="32" t="str">
        <f t="shared" si="12"/>
        <v/>
      </c>
      <c r="AW47" s="32" t="str">
        <f t="shared" si="12"/>
        <v/>
      </c>
      <c r="AX47" s="32" t="str">
        <f t="shared" si="12"/>
        <v/>
      </c>
      <c r="AY47" s="32" t="str">
        <f t="shared" si="12"/>
        <v/>
      </c>
      <c r="AZ47" s="32" t="str">
        <f t="shared" si="12"/>
        <v/>
      </c>
      <c r="BA47" s="32" t="str">
        <f t="shared" si="12"/>
        <v/>
      </c>
      <c r="BB47" s="32" t="str">
        <f t="shared" si="12"/>
        <v/>
      </c>
      <c r="BC47" s="32" t="str">
        <f t="shared" si="12"/>
        <v/>
      </c>
    </row>
    <row r="48" spans="1:55" ht="166.5" hidden="1" thickTop="1" thickBot="1" x14ac:dyDescent="0.3">
      <c r="A48" s="6">
        <v>44</v>
      </c>
      <c r="B48" s="9" t="s">
        <v>108</v>
      </c>
      <c r="C48" s="12" t="s">
        <v>138</v>
      </c>
      <c r="D48" s="43" t="s">
        <v>231</v>
      </c>
      <c r="E48" s="14" t="s">
        <v>33</v>
      </c>
      <c r="F48" s="13"/>
      <c r="G48" s="22" t="s">
        <v>107</v>
      </c>
      <c r="H48" s="48" t="s">
        <v>275</v>
      </c>
      <c r="I48" s="48" t="s">
        <v>275</v>
      </c>
      <c r="J48" s="48" t="str">
        <f t="shared" ref="J48:BC48" si="13">IF(J47="X","X","")</f>
        <v>X</v>
      </c>
      <c r="K48" s="48" t="str">
        <f t="shared" si="13"/>
        <v>X</v>
      </c>
      <c r="L48" s="48" t="str">
        <f t="shared" si="13"/>
        <v>X</v>
      </c>
      <c r="M48" s="48" t="str">
        <f t="shared" si="13"/>
        <v>X</v>
      </c>
      <c r="N48" s="48" t="str">
        <f t="shared" si="13"/>
        <v>X</v>
      </c>
      <c r="O48" s="48" t="str">
        <f t="shared" si="13"/>
        <v>X</v>
      </c>
      <c r="P48" s="48" t="str">
        <f t="shared" si="13"/>
        <v>X</v>
      </c>
      <c r="Q48" s="48" t="str">
        <f t="shared" si="13"/>
        <v>X</v>
      </c>
      <c r="R48" s="48" t="str">
        <f t="shared" si="13"/>
        <v>X</v>
      </c>
      <c r="S48" s="48" t="str">
        <f t="shared" si="13"/>
        <v>X</v>
      </c>
      <c r="T48" s="48" t="str">
        <f t="shared" si="13"/>
        <v>X</v>
      </c>
      <c r="U48" s="48" t="str">
        <f t="shared" si="13"/>
        <v>X</v>
      </c>
      <c r="V48" s="48" t="str">
        <f t="shared" si="13"/>
        <v>X</v>
      </c>
      <c r="W48" s="48" t="str">
        <f t="shared" si="13"/>
        <v>X</v>
      </c>
      <c r="X48" s="48" t="str">
        <f t="shared" si="13"/>
        <v>X</v>
      </c>
      <c r="Y48" s="48" t="str">
        <f t="shared" si="13"/>
        <v>X</v>
      </c>
      <c r="Z48" s="48" t="str">
        <f t="shared" si="13"/>
        <v>X</v>
      </c>
      <c r="AA48" s="48" t="str">
        <f t="shared" si="13"/>
        <v>X</v>
      </c>
      <c r="AB48" s="48" t="str">
        <f t="shared" si="13"/>
        <v>X</v>
      </c>
      <c r="AC48" s="48" t="str">
        <f t="shared" si="13"/>
        <v/>
      </c>
      <c r="AD48" s="48" t="str">
        <f t="shared" si="13"/>
        <v/>
      </c>
      <c r="AE48" s="48" t="str">
        <f t="shared" si="13"/>
        <v/>
      </c>
      <c r="AF48" s="48" t="str">
        <f t="shared" si="13"/>
        <v/>
      </c>
      <c r="AG48" s="48" t="str">
        <f t="shared" si="13"/>
        <v/>
      </c>
      <c r="AH48" s="48" t="str">
        <f t="shared" si="13"/>
        <v/>
      </c>
      <c r="AI48" s="48" t="str">
        <f t="shared" si="13"/>
        <v/>
      </c>
      <c r="AJ48" s="48" t="str">
        <f t="shared" si="13"/>
        <v/>
      </c>
      <c r="AK48" s="48" t="str">
        <f t="shared" si="13"/>
        <v/>
      </c>
      <c r="AL48" s="48" t="str">
        <f t="shared" si="13"/>
        <v/>
      </c>
      <c r="AM48" s="48" t="str">
        <f t="shared" si="13"/>
        <v/>
      </c>
      <c r="AN48" s="48" t="str">
        <f t="shared" si="13"/>
        <v/>
      </c>
      <c r="AO48" s="48" t="str">
        <f t="shared" si="13"/>
        <v/>
      </c>
      <c r="AP48" s="48" t="str">
        <f t="shared" si="13"/>
        <v/>
      </c>
      <c r="AQ48" s="48" t="str">
        <f t="shared" si="13"/>
        <v/>
      </c>
      <c r="AR48" s="48" t="str">
        <f t="shared" si="13"/>
        <v/>
      </c>
      <c r="AS48" s="48" t="str">
        <f t="shared" si="13"/>
        <v/>
      </c>
      <c r="AT48" s="48" t="str">
        <f t="shared" si="13"/>
        <v/>
      </c>
      <c r="AU48" s="48" t="str">
        <f t="shared" si="13"/>
        <v/>
      </c>
      <c r="AV48" s="48" t="str">
        <f t="shared" si="13"/>
        <v/>
      </c>
      <c r="AW48" s="48" t="str">
        <f t="shared" si="13"/>
        <v/>
      </c>
      <c r="AX48" s="48" t="str">
        <f t="shared" si="13"/>
        <v/>
      </c>
      <c r="AY48" s="48" t="str">
        <f t="shared" si="13"/>
        <v/>
      </c>
      <c r="AZ48" s="48" t="str">
        <f t="shared" si="13"/>
        <v/>
      </c>
      <c r="BA48" s="48" t="str">
        <f t="shared" si="13"/>
        <v/>
      </c>
      <c r="BB48" s="48" t="str">
        <f t="shared" si="13"/>
        <v/>
      </c>
      <c r="BC48" s="48" t="str">
        <f t="shared" si="13"/>
        <v/>
      </c>
    </row>
    <row r="49" spans="1:55" s="35" customFormat="1" ht="72.75" hidden="1" customHeight="1" thickTop="1" thickBot="1" x14ac:dyDescent="0.3">
      <c r="A49" s="6">
        <v>45</v>
      </c>
      <c r="B49" s="9" t="s">
        <v>31</v>
      </c>
      <c r="C49" s="12" t="s">
        <v>165</v>
      </c>
      <c r="D49" s="43" t="s">
        <v>242</v>
      </c>
      <c r="E49" s="14" t="s">
        <v>166</v>
      </c>
      <c r="F49" s="13"/>
      <c r="G49" s="22" t="s">
        <v>9</v>
      </c>
      <c r="H49" s="48" t="s">
        <v>144</v>
      </c>
      <c r="I49" s="32" t="s">
        <v>144</v>
      </c>
      <c r="J49" s="32" t="s">
        <v>144</v>
      </c>
      <c r="K49" s="32" t="s">
        <v>144</v>
      </c>
      <c r="L49" s="32" t="s">
        <v>144</v>
      </c>
      <c r="M49" s="32" t="s">
        <v>144</v>
      </c>
      <c r="N49" s="32" t="s">
        <v>144</v>
      </c>
      <c r="O49" s="32" t="s">
        <v>144</v>
      </c>
      <c r="P49" s="32" t="s">
        <v>144</v>
      </c>
      <c r="Q49" s="32" t="s">
        <v>144</v>
      </c>
      <c r="R49" s="32" t="s">
        <v>144</v>
      </c>
      <c r="S49" s="32" t="s">
        <v>144</v>
      </c>
      <c r="T49" s="32" t="s">
        <v>144</v>
      </c>
      <c r="U49" s="32" t="s">
        <v>144</v>
      </c>
      <c r="V49" s="32" t="s">
        <v>144</v>
      </c>
      <c r="W49" s="32" t="s">
        <v>144</v>
      </c>
      <c r="X49" s="32" t="s">
        <v>144</v>
      </c>
      <c r="Y49" s="32" t="s">
        <v>144</v>
      </c>
      <c r="Z49" s="32" t="s">
        <v>144</v>
      </c>
      <c r="AA49" s="32" t="s">
        <v>144</v>
      </c>
      <c r="AB49" s="32" t="s">
        <v>144</v>
      </c>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row>
    <row r="50" spans="1:55" ht="64.5" hidden="1" customHeight="1" thickTop="1" thickBot="1" x14ac:dyDescent="0.3">
      <c r="A50" s="6">
        <v>46</v>
      </c>
      <c r="B50" s="56" t="s">
        <v>31</v>
      </c>
      <c r="C50" s="12" t="s">
        <v>243</v>
      </c>
      <c r="D50" s="43" t="s">
        <v>244</v>
      </c>
      <c r="E50" s="14" t="s">
        <v>35</v>
      </c>
      <c r="F50" s="13"/>
      <c r="G50" s="22" t="s">
        <v>9</v>
      </c>
      <c r="H50" s="48" t="s">
        <v>144</v>
      </c>
      <c r="I50" s="48" t="s">
        <v>144</v>
      </c>
      <c r="J50" s="48" t="s">
        <v>144</v>
      </c>
      <c r="K50" s="48" t="s">
        <v>144</v>
      </c>
      <c r="L50" s="48" t="s">
        <v>144</v>
      </c>
      <c r="M50" s="48" t="s">
        <v>144</v>
      </c>
      <c r="N50" s="48" t="s">
        <v>144</v>
      </c>
      <c r="O50" s="48" t="s">
        <v>144</v>
      </c>
      <c r="P50" s="48" t="s">
        <v>144</v>
      </c>
      <c r="Q50" s="48" t="s">
        <v>144</v>
      </c>
      <c r="R50" s="48" t="s">
        <v>144</v>
      </c>
      <c r="S50" s="48" t="s">
        <v>144</v>
      </c>
      <c r="T50" s="48" t="s">
        <v>144</v>
      </c>
      <c r="U50" s="48" t="s">
        <v>144</v>
      </c>
      <c r="V50" s="48" t="s">
        <v>144</v>
      </c>
      <c r="W50" s="48" t="s">
        <v>144</v>
      </c>
      <c r="X50" s="48" t="s">
        <v>144</v>
      </c>
      <c r="Y50" s="48" t="s">
        <v>144</v>
      </c>
      <c r="Z50" s="48" t="s">
        <v>144</v>
      </c>
      <c r="AA50" s="48" t="s">
        <v>144</v>
      </c>
      <c r="AB50" s="48" t="s">
        <v>144</v>
      </c>
      <c r="AC50" s="48" t="s">
        <v>144</v>
      </c>
      <c r="AD50" s="48" t="s">
        <v>144</v>
      </c>
      <c r="AE50" s="48" t="s">
        <v>144</v>
      </c>
      <c r="AF50" s="48" t="s">
        <v>144</v>
      </c>
      <c r="AG50" s="48" t="s">
        <v>144</v>
      </c>
      <c r="AH50" s="48" t="s">
        <v>144</v>
      </c>
      <c r="AI50" s="48" t="s">
        <v>144</v>
      </c>
      <c r="AJ50" s="48" t="s">
        <v>144</v>
      </c>
      <c r="AK50" s="48" t="s">
        <v>144</v>
      </c>
      <c r="AL50" s="48" t="s">
        <v>144</v>
      </c>
      <c r="AM50" s="48" t="s">
        <v>144</v>
      </c>
      <c r="AN50" s="48" t="s">
        <v>144</v>
      </c>
      <c r="AO50" s="48" t="s">
        <v>144</v>
      </c>
      <c r="AP50" s="48" t="s">
        <v>144</v>
      </c>
      <c r="AQ50" s="48" t="s">
        <v>144</v>
      </c>
      <c r="AR50" s="48" t="s">
        <v>144</v>
      </c>
      <c r="AS50" s="48" t="s">
        <v>144</v>
      </c>
      <c r="AT50" s="48" t="s">
        <v>144</v>
      </c>
      <c r="AU50" s="48" t="s">
        <v>144</v>
      </c>
      <c r="AV50" s="48" t="s">
        <v>144</v>
      </c>
      <c r="AW50" s="48" t="s">
        <v>144</v>
      </c>
      <c r="AX50" s="48" t="s">
        <v>144</v>
      </c>
      <c r="AY50" s="48" t="s">
        <v>144</v>
      </c>
      <c r="AZ50" s="48" t="s">
        <v>144</v>
      </c>
      <c r="BA50" s="48" t="s">
        <v>144</v>
      </c>
      <c r="BB50" s="48" t="s">
        <v>144</v>
      </c>
      <c r="BC50" s="48" t="s">
        <v>144</v>
      </c>
    </row>
    <row r="51" spans="1:55" s="35" customFormat="1" ht="35.25" hidden="1" customHeight="1" thickTop="1" thickBot="1" x14ac:dyDescent="0.3">
      <c r="A51" s="6">
        <v>47</v>
      </c>
      <c r="B51" s="9" t="s">
        <v>31</v>
      </c>
      <c r="C51" s="12" t="s">
        <v>167</v>
      </c>
      <c r="D51" s="43" t="s">
        <v>232</v>
      </c>
      <c r="E51" s="13">
        <v>16</v>
      </c>
      <c r="F51" s="13"/>
      <c r="G51" s="22" t="s">
        <v>9</v>
      </c>
      <c r="H51" s="48" t="s">
        <v>144</v>
      </c>
      <c r="I51" s="48"/>
      <c r="J51" s="48"/>
      <c r="K51" s="48"/>
      <c r="L51" s="48"/>
      <c r="M51" s="48" t="s">
        <v>144</v>
      </c>
      <c r="N51" s="48" t="s">
        <v>144</v>
      </c>
      <c r="O51" s="48" t="s">
        <v>144</v>
      </c>
      <c r="P51" s="48" t="s">
        <v>144</v>
      </c>
      <c r="Q51" s="48" t="s">
        <v>144</v>
      </c>
      <c r="R51" s="48" t="s">
        <v>144</v>
      </c>
      <c r="S51" s="48" t="s">
        <v>144</v>
      </c>
      <c r="T51" s="48" t="s">
        <v>144</v>
      </c>
      <c r="U51" s="48" t="s">
        <v>144</v>
      </c>
      <c r="V51" s="48" t="s">
        <v>144</v>
      </c>
      <c r="W51" s="48" t="s">
        <v>144</v>
      </c>
      <c r="X51" s="48" t="s">
        <v>144</v>
      </c>
      <c r="Y51" s="48" t="s">
        <v>144</v>
      </c>
      <c r="Z51" s="48" t="s">
        <v>144</v>
      </c>
      <c r="AA51" s="48" t="s">
        <v>144</v>
      </c>
      <c r="AB51" s="48" t="s">
        <v>144</v>
      </c>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row>
    <row r="52" spans="1:55" ht="136.5" hidden="1" thickTop="1" thickBot="1" x14ac:dyDescent="0.3">
      <c r="A52" s="6">
        <v>48</v>
      </c>
      <c r="B52" s="9" t="s">
        <v>31</v>
      </c>
      <c r="C52" s="12" t="s">
        <v>128</v>
      </c>
      <c r="D52" s="43" t="s">
        <v>233</v>
      </c>
      <c r="E52" s="13">
        <v>18</v>
      </c>
      <c r="F52" s="13"/>
      <c r="G52" s="22" t="s">
        <v>9</v>
      </c>
      <c r="H52" s="48" t="s">
        <v>144</v>
      </c>
      <c r="I52" s="32" t="s">
        <v>144</v>
      </c>
      <c r="J52" s="32" t="s">
        <v>144</v>
      </c>
      <c r="K52" s="32" t="s">
        <v>144</v>
      </c>
      <c r="L52" s="32" t="s">
        <v>144</v>
      </c>
      <c r="M52" s="32" t="s">
        <v>144</v>
      </c>
      <c r="N52" s="32" t="s">
        <v>144</v>
      </c>
      <c r="O52" s="32" t="s">
        <v>144</v>
      </c>
      <c r="P52" s="32" t="s">
        <v>144</v>
      </c>
      <c r="Q52" s="32" t="s">
        <v>144</v>
      </c>
      <c r="R52" s="32" t="s">
        <v>144</v>
      </c>
      <c r="S52" s="32" t="s">
        <v>144</v>
      </c>
      <c r="T52" s="32" t="s">
        <v>144</v>
      </c>
      <c r="U52" s="32" t="s">
        <v>144</v>
      </c>
      <c r="V52" s="32" t="s">
        <v>144</v>
      </c>
      <c r="W52" s="32" t="s">
        <v>144</v>
      </c>
      <c r="X52" s="32" t="s">
        <v>144</v>
      </c>
      <c r="Y52" s="32" t="s">
        <v>144</v>
      </c>
      <c r="Z52" s="32" t="s">
        <v>144</v>
      </c>
      <c r="AA52" s="32" t="s">
        <v>144</v>
      </c>
      <c r="AB52" s="32" t="s">
        <v>144</v>
      </c>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row>
    <row r="53" spans="1:55" ht="121.5" hidden="1" thickTop="1" thickBot="1" x14ac:dyDescent="0.3">
      <c r="A53" s="6">
        <v>49</v>
      </c>
      <c r="B53" s="9" t="s">
        <v>31</v>
      </c>
      <c r="C53" s="12" t="s">
        <v>72</v>
      </c>
      <c r="D53" s="43" t="s">
        <v>190</v>
      </c>
      <c r="E53" s="15" t="s">
        <v>36</v>
      </c>
      <c r="F53" s="13"/>
      <c r="G53" s="22" t="s">
        <v>9</v>
      </c>
      <c r="H53" s="48" t="s">
        <v>145</v>
      </c>
      <c r="I53" s="48" t="s">
        <v>145</v>
      </c>
      <c r="J53" s="48" t="s">
        <v>145</v>
      </c>
      <c r="K53" s="48" t="s">
        <v>145</v>
      </c>
      <c r="L53" s="48" t="s">
        <v>145</v>
      </c>
      <c r="M53" s="48" t="s">
        <v>145</v>
      </c>
      <c r="N53" s="48" t="s">
        <v>145</v>
      </c>
      <c r="O53" s="48" t="s">
        <v>145</v>
      </c>
      <c r="P53" s="48" t="s">
        <v>145</v>
      </c>
      <c r="Q53" s="48" t="s">
        <v>145</v>
      </c>
      <c r="R53" s="48" t="s">
        <v>145</v>
      </c>
      <c r="S53" s="48" t="s">
        <v>145</v>
      </c>
      <c r="T53" s="48" t="s">
        <v>145</v>
      </c>
      <c r="U53" s="48" t="s">
        <v>145</v>
      </c>
      <c r="V53" s="48" t="s">
        <v>145</v>
      </c>
      <c r="W53" s="48" t="s">
        <v>145</v>
      </c>
      <c r="X53" s="48" t="s">
        <v>145</v>
      </c>
      <c r="Y53" s="48" t="s">
        <v>145</v>
      </c>
      <c r="Z53" s="48" t="s">
        <v>145</v>
      </c>
      <c r="AA53" s="48" t="s">
        <v>145</v>
      </c>
      <c r="AB53" s="48" t="s">
        <v>145</v>
      </c>
      <c r="AC53" s="48" t="s">
        <v>145</v>
      </c>
      <c r="AD53" s="48" t="s">
        <v>145</v>
      </c>
      <c r="AE53" s="48" t="s">
        <v>145</v>
      </c>
      <c r="AF53" s="48" t="s">
        <v>145</v>
      </c>
      <c r="AG53" s="48" t="s">
        <v>145</v>
      </c>
      <c r="AH53" s="48" t="s">
        <v>145</v>
      </c>
      <c r="AI53" s="48" t="s">
        <v>145</v>
      </c>
      <c r="AJ53" s="48" t="s">
        <v>145</v>
      </c>
      <c r="AK53" s="48" t="s">
        <v>145</v>
      </c>
      <c r="AL53" s="48" t="s">
        <v>145</v>
      </c>
      <c r="AM53" s="48" t="s">
        <v>145</v>
      </c>
      <c r="AN53" s="48" t="s">
        <v>145</v>
      </c>
      <c r="AO53" s="48" t="s">
        <v>145</v>
      </c>
      <c r="AP53" s="48" t="s">
        <v>145</v>
      </c>
      <c r="AQ53" s="48" t="s">
        <v>145</v>
      </c>
      <c r="AR53" s="48" t="s">
        <v>145</v>
      </c>
      <c r="AS53" s="48" t="s">
        <v>145</v>
      </c>
      <c r="AT53" s="48" t="s">
        <v>145</v>
      </c>
      <c r="AU53" s="48" t="s">
        <v>145</v>
      </c>
      <c r="AV53" s="48" t="s">
        <v>145</v>
      </c>
      <c r="AW53" s="48" t="s">
        <v>145</v>
      </c>
      <c r="AX53" s="48" t="s">
        <v>145</v>
      </c>
      <c r="AY53" s="48" t="s">
        <v>145</v>
      </c>
      <c r="AZ53" s="48" t="s">
        <v>145</v>
      </c>
      <c r="BA53" s="48" t="s">
        <v>145</v>
      </c>
      <c r="BB53" s="48" t="s">
        <v>145</v>
      </c>
      <c r="BC53" s="48" t="s">
        <v>145</v>
      </c>
    </row>
    <row r="54" spans="1:55" ht="60" hidden="1" customHeight="1" thickTop="1" thickBot="1" x14ac:dyDescent="0.3">
      <c r="A54" s="6">
        <v>50</v>
      </c>
      <c r="B54" s="9" t="s">
        <v>31</v>
      </c>
      <c r="C54" s="12" t="s">
        <v>70</v>
      </c>
      <c r="D54" s="43" t="s">
        <v>234</v>
      </c>
      <c r="E54" s="15" t="s">
        <v>36</v>
      </c>
      <c r="F54" s="13"/>
      <c r="G54" s="22" t="s">
        <v>71</v>
      </c>
      <c r="H54" s="48" t="str">
        <f t="shared" ref="H54:BC54" si="14">IF(H53="NE","X","")</f>
        <v>X</v>
      </c>
      <c r="I54" s="32" t="str">
        <f t="shared" si="14"/>
        <v>X</v>
      </c>
      <c r="J54" s="32" t="str">
        <f t="shared" si="14"/>
        <v>X</v>
      </c>
      <c r="K54" s="32" t="str">
        <f t="shared" si="14"/>
        <v>X</v>
      </c>
      <c r="L54" s="32" t="str">
        <f t="shared" si="14"/>
        <v>X</v>
      </c>
      <c r="M54" s="32" t="str">
        <f t="shared" si="14"/>
        <v>X</v>
      </c>
      <c r="N54" s="32" t="str">
        <f t="shared" si="14"/>
        <v>X</v>
      </c>
      <c r="O54" s="32" t="str">
        <f t="shared" si="14"/>
        <v>X</v>
      </c>
      <c r="P54" s="32" t="str">
        <f t="shared" si="14"/>
        <v>X</v>
      </c>
      <c r="Q54" s="32" t="str">
        <f t="shared" si="14"/>
        <v>X</v>
      </c>
      <c r="R54" s="32" t="str">
        <f t="shared" si="14"/>
        <v>X</v>
      </c>
      <c r="S54" s="32" t="str">
        <f t="shared" si="14"/>
        <v>X</v>
      </c>
      <c r="T54" s="32" t="str">
        <f t="shared" si="14"/>
        <v>X</v>
      </c>
      <c r="U54" s="32" t="str">
        <f t="shared" si="14"/>
        <v>X</v>
      </c>
      <c r="V54" s="32" t="str">
        <f t="shared" si="14"/>
        <v>X</v>
      </c>
      <c r="W54" s="32" t="str">
        <f t="shared" si="14"/>
        <v>X</v>
      </c>
      <c r="X54" s="32" t="str">
        <f t="shared" si="14"/>
        <v>X</v>
      </c>
      <c r="Y54" s="32" t="str">
        <f t="shared" si="14"/>
        <v>X</v>
      </c>
      <c r="Z54" s="32" t="str">
        <f t="shared" si="14"/>
        <v>X</v>
      </c>
      <c r="AA54" s="32" t="str">
        <f t="shared" si="14"/>
        <v>X</v>
      </c>
      <c r="AB54" s="32" t="str">
        <f t="shared" si="14"/>
        <v>X</v>
      </c>
      <c r="AC54" s="32" t="str">
        <f t="shared" si="14"/>
        <v>X</v>
      </c>
      <c r="AD54" s="32" t="str">
        <f t="shared" si="14"/>
        <v>X</v>
      </c>
      <c r="AE54" s="32" t="str">
        <f t="shared" si="14"/>
        <v>X</v>
      </c>
      <c r="AF54" s="32" t="str">
        <f t="shared" si="14"/>
        <v>X</v>
      </c>
      <c r="AG54" s="32" t="str">
        <f t="shared" si="14"/>
        <v>X</v>
      </c>
      <c r="AH54" s="32" t="str">
        <f t="shared" si="14"/>
        <v>X</v>
      </c>
      <c r="AI54" s="32" t="str">
        <f t="shared" si="14"/>
        <v>X</v>
      </c>
      <c r="AJ54" s="32" t="str">
        <f t="shared" si="14"/>
        <v>X</v>
      </c>
      <c r="AK54" s="32" t="str">
        <f t="shared" si="14"/>
        <v>X</v>
      </c>
      <c r="AL54" s="32" t="str">
        <f t="shared" si="14"/>
        <v>X</v>
      </c>
      <c r="AM54" s="32" t="str">
        <f t="shared" si="14"/>
        <v>X</v>
      </c>
      <c r="AN54" s="32" t="str">
        <f t="shared" si="14"/>
        <v>X</v>
      </c>
      <c r="AO54" s="32" t="str">
        <f t="shared" si="14"/>
        <v>X</v>
      </c>
      <c r="AP54" s="32" t="str">
        <f t="shared" si="14"/>
        <v>X</v>
      </c>
      <c r="AQ54" s="32" t="str">
        <f t="shared" si="14"/>
        <v>X</v>
      </c>
      <c r="AR54" s="32" t="str">
        <f t="shared" si="14"/>
        <v>X</v>
      </c>
      <c r="AS54" s="32" t="str">
        <f t="shared" si="14"/>
        <v>X</v>
      </c>
      <c r="AT54" s="32" t="str">
        <f t="shared" si="14"/>
        <v>X</v>
      </c>
      <c r="AU54" s="32" t="str">
        <f t="shared" si="14"/>
        <v>X</v>
      </c>
      <c r="AV54" s="32" t="str">
        <f t="shared" si="14"/>
        <v>X</v>
      </c>
      <c r="AW54" s="32" t="str">
        <f t="shared" si="14"/>
        <v>X</v>
      </c>
      <c r="AX54" s="32" t="str">
        <f t="shared" si="14"/>
        <v>X</v>
      </c>
      <c r="AY54" s="32" t="str">
        <f t="shared" si="14"/>
        <v>X</v>
      </c>
      <c r="AZ54" s="32" t="str">
        <f t="shared" si="14"/>
        <v>X</v>
      </c>
      <c r="BA54" s="32" t="str">
        <f t="shared" si="14"/>
        <v>X</v>
      </c>
      <c r="BB54" s="32" t="str">
        <f t="shared" si="14"/>
        <v>X</v>
      </c>
      <c r="BC54" s="32" t="str">
        <f t="shared" si="14"/>
        <v>X</v>
      </c>
    </row>
    <row r="55" spans="1:55" ht="100.5" hidden="1" customHeight="1" thickTop="1" thickBot="1" x14ac:dyDescent="0.3">
      <c r="A55" s="6">
        <v>51</v>
      </c>
      <c r="B55" s="9" t="s">
        <v>108</v>
      </c>
      <c r="C55" s="12" t="s">
        <v>142</v>
      </c>
      <c r="D55" s="43" t="s">
        <v>191</v>
      </c>
      <c r="E55" s="14" t="s">
        <v>37</v>
      </c>
      <c r="F55" s="13"/>
      <c r="G55" s="22" t="s">
        <v>161</v>
      </c>
      <c r="H55" s="48" t="s">
        <v>145</v>
      </c>
      <c r="I55" s="48" t="s">
        <v>145</v>
      </c>
      <c r="J55" s="48" t="s">
        <v>145</v>
      </c>
      <c r="K55" s="48" t="s">
        <v>145</v>
      </c>
      <c r="L55" s="48" t="s">
        <v>145</v>
      </c>
      <c r="M55" s="48" t="s">
        <v>145</v>
      </c>
      <c r="N55" s="48" t="s">
        <v>145</v>
      </c>
      <c r="O55" s="48" t="s">
        <v>145</v>
      </c>
      <c r="P55" s="48" t="s">
        <v>145</v>
      </c>
      <c r="Q55" s="48" t="s">
        <v>145</v>
      </c>
      <c r="R55" s="48" t="s">
        <v>145</v>
      </c>
      <c r="S55" s="48" t="s">
        <v>145</v>
      </c>
      <c r="T55" s="48" t="s">
        <v>145</v>
      </c>
      <c r="U55" s="48" t="s">
        <v>145</v>
      </c>
      <c r="V55" s="48" t="s">
        <v>145</v>
      </c>
      <c r="W55" s="48" t="s">
        <v>145</v>
      </c>
      <c r="X55" s="48" t="s">
        <v>145</v>
      </c>
      <c r="Y55" s="48" t="s">
        <v>145</v>
      </c>
      <c r="Z55" s="48" t="s">
        <v>145</v>
      </c>
      <c r="AA55" s="48" t="s">
        <v>145</v>
      </c>
      <c r="AB55" s="48" t="s">
        <v>145</v>
      </c>
      <c r="AC55" s="48" t="s">
        <v>145</v>
      </c>
      <c r="AD55" s="48" t="s">
        <v>145</v>
      </c>
      <c r="AE55" s="48" t="s">
        <v>145</v>
      </c>
      <c r="AF55" s="48" t="s">
        <v>145</v>
      </c>
      <c r="AG55" s="48" t="s">
        <v>145</v>
      </c>
      <c r="AH55" s="48" t="s">
        <v>145</v>
      </c>
      <c r="AI55" s="48" t="s">
        <v>145</v>
      </c>
      <c r="AJ55" s="48" t="s">
        <v>145</v>
      </c>
      <c r="AK55" s="48" t="s">
        <v>145</v>
      </c>
      <c r="AL55" s="48" t="s">
        <v>145</v>
      </c>
      <c r="AM55" s="48" t="s">
        <v>145</v>
      </c>
      <c r="AN55" s="48" t="s">
        <v>145</v>
      </c>
      <c r="AO55" s="48" t="s">
        <v>145</v>
      </c>
      <c r="AP55" s="48" t="s">
        <v>145</v>
      </c>
      <c r="AQ55" s="48" t="s">
        <v>145</v>
      </c>
      <c r="AR55" s="48" t="s">
        <v>145</v>
      </c>
      <c r="AS55" s="48" t="s">
        <v>145</v>
      </c>
      <c r="AT55" s="48" t="s">
        <v>145</v>
      </c>
      <c r="AU55" s="48" t="s">
        <v>145</v>
      </c>
      <c r="AV55" s="48" t="s">
        <v>145</v>
      </c>
      <c r="AW55" s="48" t="s">
        <v>145</v>
      </c>
      <c r="AX55" s="48" t="s">
        <v>145</v>
      </c>
      <c r="AY55" s="48" t="s">
        <v>145</v>
      </c>
      <c r="AZ55" s="48" t="s">
        <v>145</v>
      </c>
      <c r="BA55" s="48" t="s">
        <v>145</v>
      </c>
      <c r="BB55" s="48" t="s">
        <v>145</v>
      </c>
      <c r="BC55" s="48" t="s">
        <v>145</v>
      </c>
    </row>
    <row r="56" spans="1:55" ht="61.5" hidden="1" customHeight="1" thickTop="1" thickBot="1" x14ac:dyDescent="0.3">
      <c r="A56" s="6">
        <v>52</v>
      </c>
      <c r="B56" s="56" t="s">
        <v>31</v>
      </c>
      <c r="C56" s="12" t="s">
        <v>82</v>
      </c>
      <c r="D56" s="40" t="s">
        <v>235</v>
      </c>
      <c r="E56" s="14" t="s">
        <v>38</v>
      </c>
      <c r="F56" s="13"/>
      <c r="G56" s="22" t="s">
        <v>27</v>
      </c>
      <c r="H56" s="48" t="str">
        <f t="shared" ref="H56:BC56" si="15">IF(H55="NE","X","")</f>
        <v>X</v>
      </c>
      <c r="I56" s="32" t="str">
        <f t="shared" si="15"/>
        <v>X</v>
      </c>
      <c r="J56" s="32" t="str">
        <f t="shared" si="15"/>
        <v>X</v>
      </c>
      <c r="K56" s="32" t="str">
        <f t="shared" si="15"/>
        <v>X</v>
      </c>
      <c r="L56" s="32" t="str">
        <f t="shared" si="15"/>
        <v>X</v>
      </c>
      <c r="M56" s="32" t="str">
        <f t="shared" si="15"/>
        <v>X</v>
      </c>
      <c r="N56" s="32" t="str">
        <f t="shared" si="15"/>
        <v>X</v>
      </c>
      <c r="O56" s="32" t="str">
        <f t="shared" si="15"/>
        <v>X</v>
      </c>
      <c r="P56" s="32" t="str">
        <f t="shared" si="15"/>
        <v>X</v>
      </c>
      <c r="Q56" s="32" t="str">
        <f t="shared" si="15"/>
        <v>X</v>
      </c>
      <c r="R56" s="32" t="str">
        <f t="shared" si="15"/>
        <v>X</v>
      </c>
      <c r="S56" s="32" t="str">
        <f t="shared" si="15"/>
        <v>X</v>
      </c>
      <c r="T56" s="32" t="str">
        <f t="shared" si="15"/>
        <v>X</v>
      </c>
      <c r="U56" s="32" t="str">
        <f t="shared" si="15"/>
        <v>X</v>
      </c>
      <c r="V56" s="32" t="str">
        <f t="shared" si="15"/>
        <v>X</v>
      </c>
      <c r="W56" s="32" t="str">
        <f t="shared" si="15"/>
        <v>X</v>
      </c>
      <c r="X56" s="32" t="str">
        <f t="shared" si="15"/>
        <v>X</v>
      </c>
      <c r="Y56" s="32" t="str">
        <f t="shared" si="15"/>
        <v>X</v>
      </c>
      <c r="Z56" s="32" t="str">
        <f t="shared" si="15"/>
        <v>X</v>
      </c>
      <c r="AA56" s="32" t="str">
        <f t="shared" si="15"/>
        <v>X</v>
      </c>
      <c r="AB56" s="32" t="str">
        <f t="shared" si="15"/>
        <v>X</v>
      </c>
      <c r="AC56" s="32" t="str">
        <f t="shared" si="15"/>
        <v>X</v>
      </c>
      <c r="AD56" s="32" t="str">
        <f t="shared" si="15"/>
        <v>X</v>
      </c>
      <c r="AE56" s="32" t="str">
        <f t="shared" si="15"/>
        <v>X</v>
      </c>
      <c r="AF56" s="32" t="str">
        <f t="shared" si="15"/>
        <v>X</v>
      </c>
      <c r="AG56" s="32" t="str">
        <f t="shared" si="15"/>
        <v>X</v>
      </c>
      <c r="AH56" s="32" t="str">
        <f t="shared" si="15"/>
        <v>X</v>
      </c>
      <c r="AI56" s="32" t="str">
        <f t="shared" si="15"/>
        <v>X</v>
      </c>
      <c r="AJ56" s="32" t="str">
        <f t="shared" si="15"/>
        <v>X</v>
      </c>
      <c r="AK56" s="32" t="str">
        <f t="shared" si="15"/>
        <v>X</v>
      </c>
      <c r="AL56" s="32" t="str">
        <f t="shared" si="15"/>
        <v>X</v>
      </c>
      <c r="AM56" s="32" t="str">
        <f t="shared" si="15"/>
        <v>X</v>
      </c>
      <c r="AN56" s="32" t="str">
        <f t="shared" si="15"/>
        <v>X</v>
      </c>
      <c r="AO56" s="32" t="str">
        <f t="shared" si="15"/>
        <v>X</v>
      </c>
      <c r="AP56" s="32" t="str">
        <f t="shared" si="15"/>
        <v>X</v>
      </c>
      <c r="AQ56" s="32" t="str">
        <f t="shared" si="15"/>
        <v>X</v>
      </c>
      <c r="AR56" s="32" t="str">
        <f t="shared" si="15"/>
        <v>X</v>
      </c>
      <c r="AS56" s="32" t="str">
        <f t="shared" si="15"/>
        <v>X</v>
      </c>
      <c r="AT56" s="32" t="str">
        <f t="shared" si="15"/>
        <v>X</v>
      </c>
      <c r="AU56" s="32" t="str">
        <f t="shared" si="15"/>
        <v>X</v>
      </c>
      <c r="AV56" s="32" t="str">
        <f t="shared" si="15"/>
        <v>X</v>
      </c>
      <c r="AW56" s="32" t="str">
        <f t="shared" si="15"/>
        <v>X</v>
      </c>
      <c r="AX56" s="32" t="str">
        <f t="shared" si="15"/>
        <v>X</v>
      </c>
      <c r="AY56" s="32" t="str">
        <f t="shared" si="15"/>
        <v>X</v>
      </c>
      <c r="AZ56" s="32" t="str">
        <f t="shared" si="15"/>
        <v>X</v>
      </c>
      <c r="BA56" s="32" t="str">
        <f t="shared" si="15"/>
        <v>X</v>
      </c>
      <c r="BB56" s="32" t="str">
        <f t="shared" si="15"/>
        <v>X</v>
      </c>
      <c r="BC56" s="32" t="str">
        <f t="shared" si="15"/>
        <v>X</v>
      </c>
    </row>
    <row r="57" spans="1:55" ht="76.5" hidden="1" customHeight="1" thickTop="1" thickBot="1" x14ac:dyDescent="0.3">
      <c r="A57" s="6">
        <v>53</v>
      </c>
      <c r="B57" s="56" t="s">
        <v>31</v>
      </c>
      <c r="C57" s="12" t="s">
        <v>83</v>
      </c>
      <c r="D57" s="40" t="s">
        <v>236</v>
      </c>
      <c r="E57" s="14" t="s">
        <v>39</v>
      </c>
      <c r="F57" s="13"/>
      <c r="G57" s="22" t="s">
        <v>27</v>
      </c>
      <c r="H57" s="48" t="str">
        <f t="shared" ref="H57:BC57" si="16">IF(H55="NE","X","")</f>
        <v>X</v>
      </c>
      <c r="I57" s="32" t="str">
        <f t="shared" si="16"/>
        <v>X</v>
      </c>
      <c r="J57" s="32" t="str">
        <f t="shared" si="16"/>
        <v>X</v>
      </c>
      <c r="K57" s="32" t="str">
        <f t="shared" si="16"/>
        <v>X</v>
      </c>
      <c r="L57" s="32" t="str">
        <f t="shared" si="16"/>
        <v>X</v>
      </c>
      <c r="M57" s="32" t="str">
        <f t="shared" si="16"/>
        <v>X</v>
      </c>
      <c r="N57" s="32" t="str">
        <f t="shared" si="16"/>
        <v>X</v>
      </c>
      <c r="O57" s="32" t="str">
        <f t="shared" si="16"/>
        <v>X</v>
      </c>
      <c r="P57" s="32" t="str">
        <f t="shared" si="16"/>
        <v>X</v>
      </c>
      <c r="Q57" s="32" t="str">
        <f t="shared" si="16"/>
        <v>X</v>
      </c>
      <c r="R57" s="32" t="str">
        <f t="shared" si="16"/>
        <v>X</v>
      </c>
      <c r="S57" s="32" t="str">
        <f t="shared" si="16"/>
        <v>X</v>
      </c>
      <c r="T57" s="32" t="str">
        <f t="shared" si="16"/>
        <v>X</v>
      </c>
      <c r="U57" s="32" t="str">
        <f t="shared" si="16"/>
        <v>X</v>
      </c>
      <c r="V57" s="32" t="str">
        <f t="shared" si="16"/>
        <v>X</v>
      </c>
      <c r="W57" s="32" t="str">
        <f t="shared" si="16"/>
        <v>X</v>
      </c>
      <c r="X57" s="32" t="str">
        <f t="shared" si="16"/>
        <v>X</v>
      </c>
      <c r="Y57" s="32" t="str">
        <f t="shared" si="16"/>
        <v>X</v>
      </c>
      <c r="Z57" s="32" t="str">
        <f t="shared" si="16"/>
        <v>X</v>
      </c>
      <c r="AA57" s="32" t="str">
        <f t="shared" si="16"/>
        <v>X</v>
      </c>
      <c r="AB57" s="32" t="str">
        <f t="shared" si="16"/>
        <v>X</v>
      </c>
      <c r="AC57" s="32" t="str">
        <f t="shared" si="16"/>
        <v>X</v>
      </c>
      <c r="AD57" s="32" t="str">
        <f t="shared" si="16"/>
        <v>X</v>
      </c>
      <c r="AE57" s="32" t="str">
        <f t="shared" si="16"/>
        <v>X</v>
      </c>
      <c r="AF57" s="32" t="str">
        <f t="shared" si="16"/>
        <v>X</v>
      </c>
      <c r="AG57" s="32" t="str">
        <f t="shared" si="16"/>
        <v>X</v>
      </c>
      <c r="AH57" s="32" t="str">
        <f t="shared" si="16"/>
        <v>X</v>
      </c>
      <c r="AI57" s="32" t="str">
        <f t="shared" si="16"/>
        <v>X</v>
      </c>
      <c r="AJ57" s="32" t="str">
        <f t="shared" si="16"/>
        <v>X</v>
      </c>
      <c r="AK57" s="32" t="str">
        <f t="shared" si="16"/>
        <v>X</v>
      </c>
      <c r="AL57" s="32" t="str">
        <f t="shared" si="16"/>
        <v>X</v>
      </c>
      <c r="AM57" s="32" t="str">
        <f t="shared" si="16"/>
        <v>X</v>
      </c>
      <c r="AN57" s="32" t="str">
        <f t="shared" si="16"/>
        <v>X</v>
      </c>
      <c r="AO57" s="32" t="str">
        <f t="shared" si="16"/>
        <v>X</v>
      </c>
      <c r="AP57" s="32" t="str">
        <f t="shared" si="16"/>
        <v>X</v>
      </c>
      <c r="AQ57" s="32" t="str">
        <f t="shared" si="16"/>
        <v>X</v>
      </c>
      <c r="AR57" s="32" t="str">
        <f t="shared" si="16"/>
        <v>X</v>
      </c>
      <c r="AS57" s="32" t="str">
        <f t="shared" si="16"/>
        <v>X</v>
      </c>
      <c r="AT57" s="32" t="str">
        <f t="shared" si="16"/>
        <v>X</v>
      </c>
      <c r="AU57" s="32" t="str">
        <f t="shared" si="16"/>
        <v>X</v>
      </c>
      <c r="AV57" s="32" t="str">
        <f t="shared" si="16"/>
        <v>X</v>
      </c>
      <c r="AW57" s="32" t="str">
        <f t="shared" si="16"/>
        <v>X</v>
      </c>
      <c r="AX57" s="32" t="str">
        <f t="shared" si="16"/>
        <v>X</v>
      </c>
      <c r="AY57" s="32" t="str">
        <f t="shared" si="16"/>
        <v>X</v>
      </c>
      <c r="AZ57" s="32" t="str">
        <f t="shared" si="16"/>
        <v>X</v>
      </c>
      <c r="BA57" s="32" t="str">
        <f t="shared" si="16"/>
        <v>X</v>
      </c>
      <c r="BB57" s="32" t="str">
        <f t="shared" si="16"/>
        <v>X</v>
      </c>
      <c r="BC57" s="32" t="str">
        <f t="shared" si="16"/>
        <v>X</v>
      </c>
    </row>
    <row r="58" spans="1:55" ht="120.75" hidden="1" customHeight="1" thickTop="1" thickBot="1" x14ac:dyDescent="0.3">
      <c r="A58" s="6">
        <v>54</v>
      </c>
      <c r="B58" s="57" t="s">
        <v>40</v>
      </c>
      <c r="C58" s="36" t="s">
        <v>168</v>
      </c>
      <c r="D58" s="43" t="s">
        <v>192</v>
      </c>
      <c r="E58" s="13" t="s">
        <v>169</v>
      </c>
      <c r="F58" s="13"/>
      <c r="G58" s="22" t="s">
        <v>9</v>
      </c>
      <c r="H58" s="49" t="s">
        <v>144</v>
      </c>
      <c r="I58" s="34" t="s">
        <v>144</v>
      </c>
      <c r="J58" s="34" t="s">
        <v>144</v>
      </c>
      <c r="K58" s="34" t="s">
        <v>144</v>
      </c>
      <c r="L58" s="34" t="s">
        <v>144</v>
      </c>
      <c r="M58" s="34" t="s">
        <v>144</v>
      </c>
      <c r="N58" s="34" t="s">
        <v>144</v>
      </c>
      <c r="O58" s="34" t="s">
        <v>144</v>
      </c>
      <c r="P58" s="34" t="s">
        <v>144</v>
      </c>
      <c r="Q58" s="34" t="s">
        <v>144</v>
      </c>
      <c r="R58" s="34" t="s">
        <v>144</v>
      </c>
      <c r="S58" s="34" t="s">
        <v>144</v>
      </c>
      <c r="T58" s="34" t="s">
        <v>144</v>
      </c>
      <c r="U58" s="34" t="s">
        <v>144</v>
      </c>
      <c r="V58" s="34" t="s">
        <v>144</v>
      </c>
      <c r="W58" s="34" t="s">
        <v>144</v>
      </c>
      <c r="X58" s="34" t="s">
        <v>144</v>
      </c>
      <c r="Y58" s="34" t="s">
        <v>144</v>
      </c>
      <c r="Z58" s="34" t="s">
        <v>144</v>
      </c>
      <c r="AA58" s="34" t="s">
        <v>144</v>
      </c>
      <c r="AB58" s="34" t="s">
        <v>144</v>
      </c>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row>
    <row r="59" spans="1:55" ht="96" hidden="1" customHeight="1" thickTop="1" thickBot="1" x14ac:dyDescent="0.3">
      <c r="A59" s="6">
        <v>55</v>
      </c>
      <c r="B59" s="57" t="s">
        <v>40</v>
      </c>
      <c r="C59" s="12" t="s">
        <v>84</v>
      </c>
      <c r="D59" s="40" t="s">
        <v>237</v>
      </c>
      <c r="E59" s="13" t="s">
        <v>41</v>
      </c>
      <c r="F59" s="13"/>
      <c r="G59" s="22" t="s">
        <v>162</v>
      </c>
      <c r="H59" s="48" t="s">
        <v>145</v>
      </c>
      <c r="I59" s="32" t="s">
        <v>163</v>
      </c>
      <c r="J59" s="32" t="s">
        <v>163</v>
      </c>
      <c r="K59" s="32" t="s">
        <v>145</v>
      </c>
      <c r="L59" s="32" t="s">
        <v>145</v>
      </c>
      <c r="M59" s="32" t="s">
        <v>163</v>
      </c>
      <c r="N59" s="32" t="s">
        <v>145</v>
      </c>
      <c r="O59" s="32" t="s">
        <v>163</v>
      </c>
      <c r="P59" s="32" t="s">
        <v>145</v>
      </c>
      <c r="Q59" s="32" t="s">
        <v>145</v>
      </c>
      <c r="R59" s="32" t="s">
        <v>145</v>
      </c>
      <c r="S59" s="32" t="s">
        <v>163</v>
      </c>
      <c r="T59" s="32" t="s">
        <v>163</v>
      </c>
      <c r="U59" s="32" t="s">
        <v>163</v>
      </c>
      <c r="V59" s="32" t="s">
        <v>163</v>
      </c>
      <c r="W59" s="32" t="s">
        <v>145</v>
      </c>
      <c r="X59" s="32" t="s">
        <v>145</v>
      </c>
      <c r="Y59" s="32" t="s">
        <v>145</v>
      </c>
      <c r="Z59" s="32" t="s">
        <v>145</v>
      </c>
      <c r="AA59" s="32" t="s">
        <v>145</v>
      </c>
      <c r="AB59" s="32" t="s">
        <v>163</v>
      </c>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row>
    <row r="60" spans="1:55" ht="76.5" hidden="1" customHeight="1" thickTop="1" thickBot="1" x14ac:dyDescent="0.3">
      <c r="A60" s="6">
        <v>56</v>
      </c>
      <c r="B60" s="57" t="s">
        <v>40</v>
      </c>
      <c r="C60" s="12" t="s">
        <v>245</v>
      </c>
      <c r="D60" s="43" t="s">
        <v>246</v>
      </c>
      <c r="E60" s="13" t="s">
        <v>42</v>
      </c>
      <c r="F60" s="13"/>
      <c r="G60" s="22" t="s">
        <v>250</v>
      </c>
      <c r="H60" s="48" t="s">
        <v>247</v>
      </c>
      <c r="I60" s="32" t="s">
        <v>247</v>
      </c>
      <c r="J60" s="32" t="s">
        <v>144</v>
      </c>
      <c r="K60" s="32" t="s">
        <v>145</v>
      </c>
      <c r="L60" s="32" t="s">
        <v>144</v>
      </c>
      <c r="M60" s="32" t="s">
        <v>144</v>
      </c>
      <c r="N60" s="32" t="s">
        <v>144</v>
      </c>
      <c r="O60" s="32" t="s">
        <v>144</v>
      </c>
      <c r="P60" s="32" t="s">
        <v>144</v>
      </c>
      <c r="Q60" s="32" t="s">
        <v>144</v>
      </c>
      <c r="R60" s="32" t="s">
        <v>144</v>
      </c>
      <c r="S60" s="32" t="s">
        <v>144</v>
      </c>
      <c r="T60" s="32" t="s">
        <v>144</v>
      </c>
      <c r="U60" s="32" t="s">
        <v>144</v>
      </c>
      <c r="V60" s="32" t="s">
        <v>144</v>
      </c>
      <c r="W60" s="32" t="s">
        <v>144</v>
      </c>
      <c r="X60" s="32" t="s">
        <v>144</v>
      </c>
      <c r="Y60" s="32" t="s">
        <v>144</v>
      </c>
      <c r="Z60" s="32" t="s">
        <v>144</v>
      </c>
      <c r="AA60" s="32" t="s">
        <v>144</v>
      </c>
      <c r="AB60" s="32" t="s">
        <v>144</v>
      </c>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row>
    <row r="61" spans="1:55" ht="93" hidden="1" customHeight="1" thickTop="1" thickBot="1" x14ac:dyDescent="0.3">
      <c r="A61" s="6">
        <v>57</v>
      </c>
      <c r="B61" s="57" t="s">
        <v>40</v>
      </c>
      <c r="C61" s="12" t="s">
        <v>87</v>
      </c>
      <c r="D61" s="43" t="s">
        <v>193</v>
      </c>
      <c r="E61" s="13" t="s">
        <v>65</v>
      </c>
      <c r="F61" s="13"/>
      <c r="G61" s="22" t="s">
        <v>9</v>
      </c>
      <c r="H61" s="48" t="s">
        <v>145</v>
      </c>
      <c r="I61" s="32" t="s">
        <v>145</v>
      </c>
      <c r="J61" s="32" t="s">
        <v>145</v>
      </c>
      <c r="K61" s="32" t="s">
        <v>145</v>
      </c>
      <c r="L61" s="32" t="s">
        <v>145</v>
      </c>
      <c r="M61" s="32" t="s">
        <v>144</v>
      </c>
      <c r="N61" s="32" t="s">
        <v>144</v>
      </c>
      <c r="O61" s="32" t="s">
        <v>144</v>
      </c>
      <c r="P61" s="32" t="s">
        <v>144</v>
      </c>
      <c r="Q61" s="32" t="s">
        <v>144</v>
      </c>
      <c r="R61" s="32" t="s">
        <v>144</v>
      </c>
      <c r="S61" s="32" t="s">
        <v>144</v>
      </c>
      <c r="T61" s="32" t="s">
        <v>144</v>
      </c>
      <c r="U61" s="32" t="s">
        <v>144</v>
      </c>
      <c r="V61" s="32" t="s">
        <v>144</v>
      </c>
      <c r="W61" s="32" t="s">
        <v>144</v>
      </c>
      <c r="X61" s="32" t="s">
        <v>144</v>
      </c>
      <c r="Y61" s="32" t="s">
        <v>144</v>
      </c>
      <c r="Z61" s="32" t="s">
        <v>144</v>
      </c>
      <c r="AA61" s="32" t="s">
        <v>144</v>
      </c>
      <c r="AB61" s="32" t="s">
        <v>144</v>
      </c>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row>
    <row r="62" spans="1:55" ht="92.25" hidden="1" customHeight="1" thickTop="1" thickBot="1" x14ac:dyDescent="0.3">
      <c r="A62" s="6">
        <v>58</v>
      </c>
      <c r="B62" s="57" t="s">
        <v>40</v>
      </c>
      <c r="C62" s="12" t="s">
        <v>129</v>
      </c>
      <c r="D62" s="43" t="s">
        <v>194</v>
      </c>
      <c r="E62" s="13" t="s">
        <v>88</v>
      </c>
      <c r="F62" s="14" t="s">
        <v>45</v>
      </c>
      <c r="G62" s="22" t="s">
        <v>9</v>
      </c>
      <c r="H62" s="48" t="s">
        <v>144</v>
      </c>
      <c r="I62" s="32" t="s">
        <v>144</v>
      </c>
      <c r="J62" s="32" t="s">
        <v>145</v>
      </c>
      <c r="K62" s="32" t="s">
        <v>145</v>
      </c>
      <c r="L62" s="32" t="s">
        <v>145</v>
      </c>
      <c r="M62" s="32" t="s">
        <v>145</v>
      </c>
      <c r="N62" s="32" t="s">
        <v>145</v>
      </c>
      <c r="O62" s="32" t="s">
        <v>144</v>
      </c>
      <c r="P62" s="32" t="s">
        <v>144</v>
      </c>
      <c r="Q62" s="32" t="s">
        <v>144</v>
      </c>
      <c r="R62" s="32" t="s">
        <v>144</v>
      </c>
      <c r="S62" s="32" t="s">
        <v>144</v>
      </c>
      <c r="T62" s="32" t="s">
        <v>144</v>
      </c>
      <c r="U62" s="32" t="s">
        <v>144</v>
      </c>
      <c r="V62" s="32" t="s">
        <v>144</v>
      </c>
      <c r="W62" s="32" t="s">
        <v>144</v>
      </c>
      <c r="X62" s="32" t="s">
        <v>144</v>
      </c>
      <c r="Y62" s="32" t="s">
        <v>144</v>
      </c>
      <c r="Z62" s="32" t="s">
        <v>144</v>
      </c>
      <c r="AA62" s="32" t="s">
        <v>144</v>
      </c>
      <c r="AB62" s="32" t="s">
        <v>144</v>
      </c>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row>
    <row r="63" spans="1:55" ht="136.5" hidden="1" thickTop="1" thickBot="1" x14ac:dyDescent="0.3">
      <c r="A63" s="6">
        <v>59</v>
      </c>
      <c r="B63" s="57" t="s">
        <v>40</v>
      </c>
      <c r="C63" s="12" t="s">
        <v>118</v>
      </c>
      <c r="D63" s="40" t="s">
        <v>202</v>
      </c>
      <c r="E63" s="13" t="s">
        <v>44</v>
      </c>
      <c r="F63" s="14" t="s">
        <v>53</v>
      </c>
      <c r="G63" s="22" t="s">
        <v>27</v>
      </c>
      <c r="H63" s="48" t="s">
        <v>144</v>
      </c>
      <c r="I63" s="32" t="s">
        <v>144</v>
      </c>
      <c r="J63" s="32" t="str">
        <f t="shared" ref="J63:BC63" si="17">IF(J62="NE","X","")</f>
        <v>X</v>
      </c>
      <c r="K63" s="32" t="str">
        <f t="shared" si="17"/>
        <v>X</v>
      </c>
      <c r="L63" s="32" t="str">
        <f t="shared" si="17"/>
        <v>X</v>
      </c>
      <c r="M63" s="32" t="str">
        <f t="shared" si="17"/>
        <v>X</v>
      </c>
      <c r="N63" s="32" t="str">
        <f t="shared" si="17"/>
        <v>X</v>
      </c>
      <c r="O63" s="32" t="s">
        <v>144</v>
      </c>
      <c r="P63" s="32" t="s">
        <v>52</v>
      </c>
      <c r="Q63" s="32" t="s">
        <v>52</v>
      </c>
      <c r="R63" s="32" t="s">
        <v>52</v>
      </c>
      <c r="S63" s="32" t="s">
        <v>144</v>
      </c>
      <c r="T63" s="32" t="s">
        <v>144</v>
      </c>
      <c r="U63" s="32" t="s">
        <v>144</v>
      </c>
      <c r="V63" s="32" t="s">
        <v>144</v>
      </c>
      <c r="W63" s="32" t="s">
        <v>52</v>
      </c>
      <c r="X63" s="32" t="s">
        <v>144</v>
      </c>
      <c r="Y63" s="32" t="s">
        <v>144</v>
      </c>
      <c r="Z63" s="32" t="s">
        <v>144</v>
      </c>
      <c r="AA63" s="32" t="s">
        <v>144</v>
      </c>
      <c r="AB63" s="32" t="s">
        <v>144</v>
      </c>
      <c r="AC63" s="32" t="str">
        <f t="shared" si="17"/>
        <v/>
      </c>
      <c r="AD63" s="32" t="str">
        <f t="shared" si="17"/>
        <v/>
      </c>
      <c r="AE63" s="32" t="str">
        <f t="shared" si="17"/>
        <v/>
      </c>
      <c r="AF63" s="32" t="str">
        <f t="shared" si="17"/>
        <v/>
      </c>
      <c r="AG63" s="32" t="str">
        <f t="shared" si="17"/>
        <v/>
      </c>
      <c r="AH63" s="32" t="str">
        <f t="shared" si="17"/>
        <v/>
      </c>
      <c r="AI63" s="32" t="str">
        <f t="shared" si="17"/>
        <v/>
      </c>
      <c r="AJ63" s="32" t="str">
        <f t="shared" si="17"/>
        <v/>
      </c>
      <c r="AK63" s="32" t="str">
        <f t="shared" si="17"/>
        <v/>
      </c>
      <c r="AL63" s="32" t="str">
        <f t="shared" si="17"/>
        <v/>
      </c>
      <c r="AM63" s="32" t="str">
        <f t="shared" si="17"/>
        <v/>
      </c>
      <c r="AN63" s="32" t="str">
        <f t="shared" si="17"/>
        <v/>
      </c>
      <c r="AO63" s="32" t="str">
        <f t="shared" si="17"/>
        <v/>
      </c>
      <c r="AP63" s="32" t="str">
        <f t="shared" si="17"/>
        <v/>
      </c>
      <c r="AQ63" s="32" t="str">
        <f t="shared" si="17"/>
        <v/>
      </c>
      <c r="AR63" s="32" t="str">
        <f t="shared" si="17"/>
        <v/>
      </c>
      <c r="AS63" s="32" t="str">
        <f t="shared" si="17"/>
        <v/>
      </c>
      <c r="AT63" s="32" t="str">
        <f t="shared" si="17"/>
        <v/>
      </c>
      <c r="AU63" s="32" t="str">
        <f t="shared" si="17"/>
        <v/>
      </c>
      <c r="AV63" s="32" t="str">
        <f t="shared" si="17"/>
        <v/>
      </c>
      <c r="AW63" s="32" t="str">
        <f t="shared" si="17"/>
        <v/>
      </c>
      <c r="AX63" s="32" t="str">
        <f t="shared" si="17"/>
        <v/>
      </c>
      <c r="AY63" s="32" t="str">
        <f t="shared" si="17"/>
        <v/>
      </c>
      <c r="AZ63" s="32" t="str">
        <f t="shared" si="17"/>
        <v/>
      </c>
      <c r="BA63" s="32" t="str">
        <f t="shared" si="17"/>
        <v/>
      </c>
      <c r="BB63" s="32" t="str">
        <f t="shared" si="17"/>
        <v/>
      </c>
      <c r="BC63" s="32" t="str">
        <f t="shared" si="17"/>
        <v/>
      </c>
    </row>
    <row r="64" spans="1:55" ht="82.5" hidden="1" customHeight="1" thickTop="1" thickBot="1" x14ac:dyDescent="0.3">
      <c r="A64" s="6">
        <v>60</v>
      </c>
      <c r="B64" s="58" t="s">
        <v>89</v>
      </c>
      <c r="C64" s="12" t="s">
        <v>143</v>
      </c>
      <c r="D64" s="43" t="s">
        <v>195</v>
      </c>
      <c r="E64" s="13" t="s">
        <v>90</v>
      </c>
      <c r="F64" s="13" t="s">
        <v>91</v>
      </c>
      <c r="G64" s="22" t="s">
        <v>7</v>
      </c>
      <c r="H64" s="48" t="s">
        <v>145</v>
      </c>
      <c r="I64" s="32" t="s">
        <v>145</v>
      </c>
      <c r="J64" s="32" t="s">
        <v>145</v>
      </c>
      <c r="K64" s="32" t="s">
        <v>145</v>
      </c>
      <c r="L64" s="32" t="s">
        <v>145</v>
      </c>
      <c r="M64" s="32" t="s">
        <v>145</v>
      </c>
      <c r="N64" s="32" t="s">
        <v>145</v>
      </c>
      <c r="O64" s="32" t="s">
        <v>145</v>
      </c>
      <c r="P64" s="32" t="s">
        <v>145</v>
      </c>
      <c r="Q64" s="32" t="s">
        <v>145</v>
      </c>
      <c r="R64" s="32" t="s">
        <v>145</v>
      </c>
      <c r="S64" s="32" t="s">
        <v>145</v>
      </c>
      <c r="T64" s="32" t="s">
        <v>145</v>
      </c>
      <c r="U64" s="32" t="s">
        <v>145</v>
      </c>
      <c r="V64" s="32" t="s">
        <v>145</v>
      </c>
      <c r="W64" s="32" t="s">
        <v>145</v>
      </c>
      <c r="X64" s="32" t="s">
        <v>145</v>
      </c>
      <c r="Y64" s="32" t="s">
        <v>145</v>
      </c>
      <c r="Z64" s="32" t="s">
        <v>145</v>
      </c>
      <c r="AA64" s="32" t="s">
        <v>145</v>
      </c>
      <c r="AB64" s="32" t="s">
        <v>145</v>
      </c>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row>
    <row r="65" spans="1:55" ht="61.5" hidden="1" customHeight="1" thickTop="1" thickBot="1" x14ac:dyDescent="0.3">
      <c r="A65" s="6">
        <v>61</v>
      </c>
      <c r="B65" s="58" t="s">
        <v>89</v>
      </c>
      <c r="C65" s="12" t="s">
        <v>92</v>
      </c>
      <c r="D65" s="43" t="s">
        <v>196</v>
      </c>
      <c r="E65" s="13" t="s">
        <v>46</v>
      </c>
      <c r="F65" s="13"/>
      <c r="G65" s="22" t="s">
        <v>9</v>
      </c>
      <c r="H65" s="48" t="s">
        <v>145</v>
      </c>
      <c r="I65" s="32" t="s">
        <v>145</v>
      </c>
      <c r="J65" s="32" t="s">
        <v>145</v>
      </c>
      <c r="K65" s="32" t="s">
        <v>145</v>
      </c>
      <c r="L65" s="32" t="s">
        <v>145</v>
      </c>
      <c r="M65" s="32" t="s">
        <v>145</v>
      </c>
      <c r="N65" s="32" t="s">
        <v>145</v>
      </c>
      <c r="O65" s="32" t="s">
        <v>145</v>
      </c>
      <c r="P65" s="32" t="s">
        <v>145</v>
      </c>
      <c r="Q65" s="32" t="s">
        <v>145</v>
      </c>
      <c r="R65" s="32" t="s">
        <v>145</v>
      </c>
      <c r="S65" s="32" t="s">
        <v>145</v>
      </c>
      <c r="T65" s="32" t="s">
        <v>145</v>
      </c>
      <c r="U65" s="32" t="s">
        <v>145</v>
      </c>
      <c r="V65" s="32" t="s">
        <v>145</v>
      </c>
      <c r="W65" s="32" t="s">
        <v>145</v>
      </c>
      <c r="X65" s="32" t="s">
        <v>145</v>
      </c>
      <c r="Y65" s="32" t="s">
        <v>145</v>
      </c>
      <c r="Z65" s="32" t="s">
        <v>145</v>
      </c>
      <c r="AA65" s="32" t="s">
        <v>145</v>
      </c>
      <c r="AB65" s="32" t="s">
        <v>145</v>
      </c>
      <c r="AC65" s="32" t="s">
        <v>145</v>
      </c>
      <c r="AD65" s="32" t="s">
        <v>145</v>
      </c>
      <c r="AE65" s="32" t="s">
        <v>145</v>
      </c>
      <c r="AF65" s="32" t="s">
        <v>145</v>
      </c>
      <c r="AG65" s="32" t="s">
        <v>145</v>
      </c>
      <c r="AH65" s="32" t="s">
        <v>145</v>
      </c>
      <c r="AI65" s="32" t="s">
        <v>145</v>
      </c>
      <c r="AJ65" s="32" t="s">
        <v>145</v>
      </c>
      <c r="AK65" s="32" t="s">
        <v>145</v>
      </c>
      <c r="AL65" s="32" t="s">
        <v>145</v>
      </c>
      <c r="AM65" s="32" t="s">
        <v>145</v>
      </c>
      <c r="AN65" s="32" t="s">
        <v>145</v>
      </c>
      <c r="AO65" s="32" t="s">
        <v>145</v>
      </c>
      <c r="AP65" s="32" t="s">
        <v>145</v>
      </c>
      <c r="AQ65" s="32" t="s">
        <v>145</v>
      </c>
      <c r="AR65" s="32" t="s">
        <v>145</v>
      </c>
      <c r="AS65" s="32" t="s">
        <v>145</v>
      </c>
      <c r="AT65" s="32" t="s">
        <v>145</v>
      </c>
      <c r="AU65" s="32" t="s">
        <v>145</v>
      </c>
      <c r="AV65" s="32" t="s">
        <v>145</v>
      </c>
      <c r="AW65" s="32" t="s">
        <v>145</v>
      </c>
      <c r="AX65" s="32" t="s">
        <v>145</v>
      </c>
      <c r="AY65" s="32" t="s">
        <v>145</v>
      </c>
      <c r="AZ65" s="32" t="s">
        <v>145</v>
      </c>
      <c r="BA65" s="32" t="s">
        <v>145</v>
      </c>
      <c r="BB65" s="32" t="s">
        <v>145</v>
      </c>
      <c r="BC65" s="32" t="s">
        <v>145</v>
      </c>
    </row>
    <row r="66" spans="1:55" ht="70.5" hidden="1" customHeight="1" thickTop="1" thickBot="1" x14ac:dyDescent="0.3">
      <c r="A66" s="6">
        <v>62</v>
      </c>
      <c r="B66" s="58" t="s">
        <v>89</v>
      </c>
      <c r="C66" s="12" t="s">
        <v>130</v>
      </c>
      <c r="D66" s="43" t="s">
        <v>197</v>
      </c>
      <c r="E66" s="13">
        <v>35</v>
      </c>
      <c r="F66" s="13"/>
      <c r="G66" s="22" t="s">
        <v>131</v>
      </c>
      <c r="H66" s="48" t="str">
        <f t="shared" ref="H66:BC66" si="18">IF(AND(H64="NE",H65="NE"),"NE","")</f>
        <v>NE</v>
      </c>
      <c r="I66" s="32" t="str">
        <f t="shared" si="18"/>
        <v>NE</v>
      </c>
      <c r="J66" s="32" t="str">
        <f t="shared" si="18"/>
        <v>NE</v>
      </c>
      <c r="K66" s="32" t="str">
        <f t="shared" si="18"/>
        <v>NE</v>
      </c>
      <c r="L66" s="32" t="str">
        <f t="shared" si="18"/>
        <v>NE</v>
      </c>
      <c r="M66" s="32" t="str">
        <f t="shared" si="18"/>
        <v>NE</v>
      </c>
      <c r="N66" s="32" t="str">
        <f t="shared" si="18"/>
        <v>NE</v>
      </c>
      <c r="O66" s="32" t="str">
        <f t="shared" si="18"/>
        <v>NE</v>
      </c>
      <c r="P66" s="32" t="str">
        <f t="shared" si="18"/>
        <v>NE</v>
      </c>
      <c r="Q66" s="32" t="str">
        <f t="shared" si="18"/>
        <v>NE</v>
      </c>
      <c r="R66" s="32" t="str">
        <f t="shared" si="18"/>
        <v>NE</v>
      </c>
      <c r="S66" s="32" t="str">
        <f t="shared" si="18"/>
        <v>NE</v>
      </c>
      <c r="T66" s="32" t="str">
        <f t="shared" si="18"/>
        <v>NE</v>
      </c>
      <c r="U66" s="32" t="str">
        <f t="shared" si="18"/>
        <v>NE</v>
      </c>
      <c r="V66" s="32" t="str">
        <f t="shared" si="18"/>
        <v>NE</v>
      </c>
      <c r="W66" s="32" t="str">
        <f t="shared" si="18"/>
        <v>NE</v>
      </c>
      <c r="X66" s="32" t="str">
        <f t="shared" si="18"/>
        <v>NE</v>
      </c>
      <c r="Y66" s="32" t="str">
        <f t="shared" si="18"/>
        <v>NE</v>
      </c>
      <c r="Z66" s="32" t="str">
        <f t="shared" si="18"/>
        <v>NE</v>
      </c>
      <c r="AA66" s="32" t="str">
        <f t="shared" si="18"/>
        <v>NE</v>
      </c>
      <c r="AB66" s="32" t="str">
        <f t="shared" si="18"/>
        <v>NE</v>
      </c>
      <c r="AC66" s="32" t="str">
        <f t="shared" si="18"/>
        <v/>
      </c>
      <c r="AD66" s="32" t="str">
        <f t="shared" si="18"/>
        <v/>
      </c>
      <c r="AE66" s="32" t="str">
        <f t="shared" si="18"/>
        <v/>
      </c>
      <c r="AF66" s="32" t="str">
        <f t="shared" si="18"/>
        <v/>
      </c>
      <c r="AG66" s="32" t="str">
        <f t="shared" si="18"/>
        <v/>
      </c>
      <c r="AH66" s="32" t="str">
        <f t="shared" si="18"/>
        <v/>
      </c>
      <c r="AI66" s="32" t="str">
        <f t="shared" si="18"/>
        <v/>
      </c>
      <c r="AJ66" s="32" t="str">
        <f t="shared" si="18"/>
        <v/>
      </c>
      <c r="AK66" s="32" t="str">
        <f t="shared" si="18"/>
        <v/>
      </c>
      <c r="AL66" s="32" t="str">
        <f t="shared" si="18"/>
        <v/>
      </c>
      <c r="AM66" s="32" t="str">
        <f t="shared" si="18"/>
        <v/>
      </c>
      <c r="AN66" s="32" t="str">
        <f t="shared" si="18"/>
        <v/>
      </c>
      <c r="AO66" s="32" t="str">
        <f t="shared" si="18"/>
        <v/>
      </c>
      <c r="AP66" s="32" t="str">
        <f t="shared" si="18"/>
        <v/>
      </c>
      <c r="AQ66" s="32" t="str">
        <f t="shared" si="18"/>
        <v/>
      </c>
      <c r="AR66" s="32" t="str">
        <f t="shared" si="18"/>
        <v/>
      </c>
      <c r="AS66" s="32" t="str">
        <f t="shared" si="18"/>
        <v/>
      </c>
      <c r="AT66" s="32" t="str">
        <f t="shared" si="18"/>
        <v/>
      </c>
      <c r="AU66" s="32" t="str">
        <f t="shared" si="18"/>
        <v/>
      </c>
      <c r="AV66" s="32" t="str">
        <f t="shared" si="18"/>
        <v/>
      </c>
      <c r="AW66" s="32" t="str">
        <f t="shared" si="18"/>
        <v/>
      </c>
      <c r="AX66" s="32" t="str">
        <f t="shared" si="18"/>
        <v/>
      </c>
      <c r="AY66" s="32" t="str">
        <f t="shared" si="18"/>
        <v/>
      </c>
      <c r="AZ66" s="32" t="str">
        <f t="shared" si="18"/>
        <v/>
      </c>
      <c r="BA66" s="32" t="str">
        <f t="shared" si="18"/>
        <v/>
      </c>
      <c r="BB66" s="32" t="str">
        <f t="shared" si="18"/>
        <v/>
      </c>
      <c r="BC66" s="32" t="str">
        <f t="shared" si="18"/>
        <v/>
      </c>
    </row>
    <row r="67" spans="1:55" ht="65.25" hidden="1" customHeight="1" thickTop="1" thickBot="1" x14ac:dyDescent="0.3">
      <c r="A67" s="6">
        <v>63</v>
      </c>
      <c r="B67" s="58" t="s">
        <v>89</v>
      </c>
      <c r="C67" s="12" t="s">
        <v>175</v>
      </c>
      <c r="D67" s="43" t="s">
        <v>198</v>
      </c>
      <c r="E67" s="14" t="s">
        <v>47</v>
      </c>
      <c r="F67" s="13"/>
      <c r="G67" s="22" t="s">
        <v>132</v>
      </c>
      <c r="H67" s="48" t="str">
        <f t="shared" ref="H67:BC67" si="19">IF(H66="NE","X","")</f>
        <v>X</v>
      </c>
      <c r="I67" s="32" t="str">
        <f t="shared" si="19"/>
        <v>X</v>
      </c>
      <c r="J67" s="32" t="str">
        <f t="shared" si="19"/>
        <v>X</v>
      </c>
      <c r="K67" s="32" t="str">
        <f t="shared" si="19"/>
        <v>X</v>
      </c>
      <c r="L67" s="32" t="str">
        <f t="shared" si="19"/>
        <v>X</v>
      </c>
      <c r="M67" s="32" t="str">
        <f t="shared" si="19"/>
        <v>X</v>
      </c>
      <c r="N67" s="32" t="str">
        <f t="shared" si="19"/>
        <v>X</v>
      </c>
      <c r="O67" s="32" t="str">
        <f t="shared" si="19"/>
        <v>X</v>
      </c>
      <c r="P67" s="32" t="str">
        <f t="shared" si="19"/>
        <v>X</v>
      </c>
      <c r="Q67" s="32" t="str">
        <f t="shared" si="19"/>
        <v>X</v>
      </c>
      <c r="R67" s="32" t="str">
        <f t="shared" si="19"/>
        <v>X</v>
      </c>
      <c r="S67" s="32" t="str">
        <f t="shared" si="19"/>
        <v>X</v>
      </c>
      <c r="T67" s="32" t="str">
        <f t="shared" si="19"/>
        <v>X</v>
      </c>
      <c r="U67" s="32" t="str">
        <f t="shared" si="19"/>
        <v>X</v>
      </c>
      <c r="V67" s="32" t="str">
        <f t="shared" si="19"/>
        <v>X</v>
      </c>
      <c r="W67" s="32" t="str">
        <f t="shared" si="19"/>
        <v>X</v>
      </c>
      <c r="X67" s="32" t="str">
        <f t="shared" si="19"/>
        <v>X</v>
      </c>
      <c r="Y67" s="32" t="str">
        <f t="shared" si="19"/>
        <v>X</v>
      </c>
      <c r="Z67" s="32" t="str">
        <f t="shared" si="19"/>
        <v>X</v>
      </c>
      <c r="AA67" s="32" t="str">
        <f t="shared" si="19"/>
        <v>X</v>
      </c>
      <c r="AB67" s="32" t="str">
        <f t="shared" si="19"/>
        <v>X</v>
      </c>
      <c r="AC67" s="32" t="str">
        <f t="shared" si="19"/>
        <v/>
      </c>
      <c r="AD67" s="32" t="str">
        <f t="shared" si="19"/>
        <v/>
      </c>
      <c r="AE67" s="32" t="str">
        <f t="shared" si="19"/>
        <v/>
      </c>
      <c r="AF67" s="32" t="str">
        <f t="shared" si="19"/>
        <v/>
      </c>
      <c r="AG67" s="32" t="str">
        <f t="shared" si="19"/>
        <v/>
      </c>
      <c r="AH67" s="32" t="str">
        <f t="shared" si="19"/>
        <v/>
      </c>
      <c r="AI67" s="32" t="str">
        <f t="shared" si="19"/>
        <v/>
      </c>
      <c r="AJ67" s="32" t="str">
        <f t="shared" si="19"/>
        <v/>
      </c>
      <c r="AK67" s="32" t="str">
        <f t="shared" si="19"/>
        <v/>
      </c>
      <c r="AL67" s="32" t="str">
        <f t="shared" si="19"/>
        <v/>
      </c>
      <c r="AM67" s="32" t="str">
        <f t="shared" si="19"/>
        <v/>
      </c>
      <c r="AN67" s="32" t="str">
        <f t="shared" si="19"/>
        <v/>
      </c>
      <c r="AO67" s="32" t="str">
        <f t="shared" si="19"/>
        <v/>
      </c>
      <c r="AP67" s="32" t="str">
        <f t="shared" si="19"/>
        <v/>
      </c>
      <c r="AQ67" s="32" t="str">
        <f t="shared" si="19"/>
        <v/>
      </c>
      <c r="AR67" s="32" t="str">
        <f t="shared" si="19"/>
        <v/>
      </c>
      <c r="AS67" s="32" t="str">
        <f t="shared" si="19"/>
        <v/>
      </c>
      <c r="AT67" s="32" t="str">
        <f t="shared" si="19"/>
        <v/>
      </c>
      <c r="AU67" s="32" t="str">
        <f t="shared" si="19"/>
        <v/>
      </c>
      <c r="AV67" s="32" t="str">
        <f t="shared" si="19"/>
        <v/>
      </c>
      <c r="AW67" s="32" t="str">
        <f t="shared" si="19"/>
        <v/>
      </c>
      <c r="AX67" s="32" t="str">
        <f t="shared" si="19"/>
        <v/>
      </c>
      <c r="AY67" s="32" t="str">
        <f t="shared" si="19"/>
        <v/>
      </c>
      <c r="AZ67" s="32" t="str">
        <f t="shared" si="19"/>
        <v/>
      </c>
      <c r="BA67" s="32" t="str">
        <f t="shared" si="19"/>
        <v/>
      </c>
      <c r="BB67" s="32" t="str">
        <f t="shared" si="19"/>
        <v/>
      </c>
      <c r="BC67" s="32" t="str">
        <f t="shared" si="19"/>
        <v/>
      </c>
    </row>
    <row r="68" spans="1:55" ht="151.5" hidden="1" thickTop="1" thickBot="1" x14ac:dyDescent="0.3">
      <c r="A68" s="6">
        <v>64</v>
      </c>
      <c r="B68" s="58" t="s">
        <v>89</v>
      </c>
      <c r="C68" s="12" t="s">
        <v>200</v>
      </c>
      <c r="D68" s="43" t="s">
        <v>199</v>
      </c>
      <c r="E68" s="14" t="s">
        <v>47</v>
      </c>
      <c r="F68" s="13"/>
      <c r="G68" s="22" t="s">
        <v>133</v>
      </c>
      <c r="H68" s="50" t="str">
        <f t="shared" ref="H68:BC68" si="20">IF(H66="NE","X","")</f>
        <v>X</v>
      </c>
      <c r="I68" s="33" t="str">
        <f t="shared" si="20"/>
        <v>X</v>
      </c>
      <c r="J68" s="33" t="str">
        <f t="shared" si="20"/>
        <v>X</v>
      </c>
      <c r="K68" s="33" t="str">
        <f t="shared" si="20"/>
        <v>X</v>
      </c>
      <c r="L68" s="33" t="str">
        <f t="shared" si="20"/>
        <v>X</v>
      </c>
      <c r="M68" s="33" t="str">
        <f t="shared" si="20"/>
        <v>X</v>
      </c>
      <c r="N68" s="33" t="str">
        <f t="shared" si="20"/>
        <v>X</v>
      </c>
      <c r="O68" s="33" t="str">
        <f t="shared" si="20"/>
        <v>X</v>
      </c>
      <c r="P68" s="33" t="str">
        <f t="shared" si="20"/>
        <v>X</v>
      </c>
      <c r="Q68" s="33" t="str">
        <f t="shared" si="20"/>
        <v>X</v>
      </c>
      <c r="R68" s="33" t="str">
        <f t="shared" si="20"/>
        <v>X</v>
      </c>
      <c r="S68" s="33" t="str">
        <f t="shared" si="20"/>
        <v>X</v>
      </c>
      <c r="T68" s="33" t="str">
        <f t="shared" si="20"/>
        <v>X</v>
      </c>
      <c r="U68" s="33" t="str">
        <f t="shared" si="20"/>
        <v>X</v>
      </c>
      <c r="V68" s="33" t="str">
        <f t="shared" si="20"/>
        <v>X</v>
      </c>
      <c r="W68" s="33" t="str">
        <f t="shared" si="20"/>
        <v>X</v>
      </c>
      <c r="X68" s="33" t="str">
        <f t="shared" si="20"/>
        <v>X</v>
      </c>
      <c r="Y68" s="33" t="str">
        <f t="shared" si="20"/>
        <v>X</v>
      </c>
      <c r="Z68" s="33" t="str">
        <f t="shared" si="20"/>
        <v>X</v>
      </c>
      <c r="AA68" s="33" t="str">
        <f t="shared" si="20"/>
        <v>X</v>
      </c>
      <c r="AB68" s="33" t="str">
        <f t="shared" si="20"/>
        <v>X</v>
      </c>
      <c r="AC68" s="33" t="str">
        <f t="shared" si="20"/>
        <v/>
      </c>
      <c r="AD68" s="33" t="str">
        <f t="shared" si="20"/>
        <v/>
      </c>
      <c r="AE68" s="33" t="str">
        <f t="shared" si="20"/>
        <v/>
      </c>
      <c r="AF68" s="33" t="str">
        <f t="shared" si="20"/>
        <v/>
      </c>
      <c r="AG68" s="33" t="str">
        <f t="shared" si="20"/>
        <v/>
      </c>
      <c r="AH68" s="33" t="str">
        <f t="shared" si="20"/>
        <v/>
      </c>
      <c r="AI68" s="33" t="str">
        <f t="shared" si="20"/>
        <v/>
      </c>
      <c r="AJ68" s="33" t="str">
        <f t="shared" si="20"/>
        <v/>
      </c>
      <c r="AK68" s="33" t="str">
        <f t="shared" si="20"/>
        <v/>
      </c>
      <c r="AL68" s="33" t="str">
        <f t="shared" si="20"/>
        <v/>
      </c>
      <c r="AM68" s="33" t="str">
        <f t="shared" si="20"/>
        <v/>
      </c>
      <c r="AN68" s="33" t="str">
        <f t="shared" si="20"/>
        <v/>
      </c>
      <c r="AO68" s="33" t="str">
        <f t="shared" si="20"/>
        <v/>
      </c>
      <c r="AP68" s="33" t="str">
        <f t="shared" si="20"/>
        <v/>
      </c>
      <c r="AQ68" s="33" t="str">
        <f t="shared" si="20"/>
        <v/>
      </c>
      <c r="AR68" s="33" t="str">
        <f t="shared" si="20"/>
        <v/>
      </c>
      <c r="AS68" s="33" t="str">
        <f t="shared" si="20"/>
        <v/>
      </c>
      <c r="AT68" s="33" t="str">
        <f t="shared" si="20"/>
        <v/>
      </c>
      <c r="AU68" s="33" t="str">
        <f t="shared" si="20"/>
        <v/>
      </c>
      <c r="AV68" s="33" t="str">
        <f t="shared" si="20"/>
        <v/>
      </c>
      <c r="AW68" s="33" t="str">
        <f t="shared" si="20"/>
        <v/>
      </c>
      <c r="AX68" s="33" t="str">
        <f t="shared" si="20"/>
        <v/>
      </c>
      <c r="AY68" s="33" t="str">
        <f t="shared" si="20"/>
        <v/>
      </c>
      <c r="AZ68" s="33" t="str">
        <f t="shared" si="20"/>
        <v/>
      </c>
      <c r="BA68" s="33" t="str">
        <f t="shared" si="20"/>
        <v/>
      </c>
      <c r="BB68" s="33" t="str">
        <f t="shared" si="20"/>
        <v/>
      </c>
      <c r="BC68" s="33" t="str">
        <f t="shared" si="20"/>
        <v/>
      </c>
    </row>
    <row r="69" spans="1:55" ht="15.75" thickTop="1" x14ac:dyDescent="0.25"/>
    <row r="70" spans="1:55" x14ac:dyDescent="0.25">
      <c r="D70" s="41"/>
    </row>
    <row r="71" spans="1:55" x14ac:dyDescent="0.25">
      <c r="D71" s="41"/>
    </row>
    <row r="72" spans="1:55" x14ac:dyDescent="0.25">
      <c r="D72" s="41"/>
    </row>
    <row r="73" spans="1:55" x14ac:dyDescent="0.25">
      <c r="D73" s="41"/>
    </row>
    <row r="74" spans="1:55" x14ac:dyDescent="0.25">
      <c r="D74" s="41"/>
    </row>
    <row r="75" spans="1:55" x14ac:dyDescent="0.25">
      <c r="D75" s="41"/>
    </row>
  </sheetData>
  <sheetProtection formatCells="0" formatColumns="0" formatRows="0" insertColumns="0" insertHyperlinks="0" sort="0" autoFilter="0" pivotTables="0"/>
  <protectedRanges>
    <protectedRange algorithmName="SHA-512" hashValue="0LJ7ICK8hiEOizOTaq8CxF0Zl8/aqa2aXxdfwhBH/Po7FGh46V72k7YEhB2auUd/3SSpyvcfV44tMCFKteVv+w==" saltValue="lKYqtvU8JLmGeUHRUKKxpQ==" spinCount="100000" sqref="E50:G50 C14:C25 E27:F27 C28:C36 E14:G25 E28:G35 E36:F36 E37:G48 C38:C42 C44:C48 C50 C52:C57 E52:G68 C59:C68 A1:A68 C1:C11 E1:G1 E3:G12 D2 F2" name="Oblast1"/>
    <protectedRange algorithmName="SHA-512" hashValue="0LJ7ICK8hiEOizOTaq8CxF0Zl8/aqa2aXxdfwhBH/Po7FGh46V72k7YEhB2auUd/3SSpyvcfV44tMCFKteVv+w==" saltValue="lKYqtvU8JLmGeUHRUKKxpQ==" spinCount="100000" sqref="C49 E49:G49" name="Oblast1_1"/>
    <protectedRange algorithmName="SHA-512" hashValue="0LJ7ICK8hiEOizOTaq8CxF0Zl8/aqa2aXxdfwhBH/Po7FGh46V72k7YEhB2auUd/3SSpyvcfV44tMCFKteVv+w==" saltValue="lKYqtvU8JLmGeUHRUKKxpQ==" spinCount="100000" sqref="C51 E51:G51" name="Oblast1_2"/>
    <protectedRange algorithmName="SHA-512" hashValue="0LJ7ICK8hiEOizOTaq8CxF0Zl8/aqa2aXxdfwhBH/Po7FGh46V72k7YEhB2auUd/3SSpyvcfV44tMCFKteVv+w==" saltValue="lKYqtvU8JLmGeUHRUKKxpQ==" spinCount="100000" sqref="C58" name="Oblast1_8"/>
    <protectedRange algorithmName="SHA-512" hashValue="0LJ7ICK8hiEOizOTaq8CxF0Zl8/aqa2aXxdfwhBH/Po7FGh46V72k7YEhB2auUd/3SSpyvcfV44tMCFKteVv+w==" saltValue="lKYqtvU8JLmGeUHRUKKxpQ==" spinCount="100000" sqref="C43" name="Oblast1_9"/>
    <protectedRange algorithmName="SHA-512" hashValue="0LJ7ICK8hiEOizOTaq8CxF0Zl8/aqa2aXxdfwhBH/Po7FGh46V72k7YEhB2auUd/3SSpyvcfV44tMCFKteVv+w==" saltValue="lKYqtvU8JLmGeUHRUKKxpQ==" spinCount="100000" sqref="C13 E13:G13" name="Oblast1_10"/>
    <protectedRange algorithmName="SHA-512" hashValue="0LJ7ICK8hiEOizOTaq8CxF0Zl8/aqa2aXxdfwhBH/Po7FGh46V72k7YEhB2auUd/3SSpyvcfV44tMCFKteVv+w==" saltValue="lKYqtvU8JLmGeUHRUKKxpQ==" spinCount="100000" sqref="C12" name="Oblast1_11"/>
    <protectedRange algorithmName="SHA-512" hashValue="0LJ7ICK8hiEOizOTaq8CxF0Zl8/aqa2aXxdfwhBH/Po7FGh46V72k7YEhB2auUd/3SSpyvcfV44tMCFKteVv+w==" saltValue="lKYqtvU8JLmGeUHRUKKxpQ==" spinCount="100000" sqref="C27" name="Oblast1_12"/>
    <protectedRange algorithmName="SHA-512" hashValue="0LJ7ICK8hiEOizOTaq8CxF0Zl8/aqa2aXxdfwhBH/Po7FGh46V72k7YEhB2auUd/3SSpyvcfV44tMCFKteVv+w==" saltValue="lKYqtvU8JLmGeUHRUKKxpQ==" spinCount="100000" sqref="G27" name="Oblast1_13"/>
    <protectedRange algorithmName="SHA-512" hashValue="0LJ7ICK8hiEOizOTaq8CxF0Zl8/aqa2aXxdfwhBH/Po7FGh46V72k7YEhB2auUd/3SSpyvcfV44tMCFKteVv+w==" saltValue="lKYqtvU8JLmGeUHRUKKxpQ==" spinCount="100000" sqref="G36" name="Oblast1_14"/>
    <protectedRange algorithmName="SHA-512" hashValue="0LJ7ICK8hiEOizOTaq8CxF0Zl8/aqa2aXxdfwhBH/Po7FGh46V72k7YEhB2auUd/3SSpyvcfV44tMCFKteVv+w==" saltValue="lKYqtvU8JLmGeUHRUKKxpQ==" spinCount="100000" sqref="C26 E26:G26" name="Oblast1_15"/>
    <protectedRange algorithmName="SHA-512" hashValue="0LJ7ICK8hiEOizOTaq8CxF0Zl8/aqa2aXxdfwhBH/Po7FGh46V72k7YEhB2auUd/3SSpyvcfV44tMCFKteVv+w==" saltValue="lKYqtvU8JLmGeUHRUKKxpQ==" spinCount="100000" sqref="C37" name="Oblast1_16"/>
    <protectedRange algorithmName="SHA-512" hashValue="0LJ7ICK8hiEOizOTaq8CxF0Zl8/aqa2aXxdfwhBH/Po7FGh46V72k7YEhB2auUd/3SSpyvcfV44tMCFKteVv+w==" saltValue="lKYqtvU8JLmGeUHRUKKxpQ==" spinCount="100000" sqref="B14:B25 B1:B12 B27:B48 B50:B68" name="Oblast1_3"/>
    <protectedRange algorithmName="SHA-512" hashValue="0LJ7ICK8hiEOizOTaq8CxF0Zl8/aqa2aXxdfwhBH/Po7FGh46V72k7YEhB2auUd/3SSpyvcfV44tMCFKteVv+w==" saltValue="lKYqtvU8JLmGeUHRUKKxpQ==" spinCount="100000" sqref="B49" name="Oblast1_1_1"/>
    <protectedRange algorithmName="SHA-512" hashValue="0LJ7ICK8hiEOizOTaq8CxF0Zl8/aqa2aXxdfwhBH/Po7FGh46V72k7YEhB2auUd/3SSpyvcfV44tMCFKteVv+w==" saltValue="lKYqtvU8JLmGeUHRUKKxpQ==" spinCount="100000" sqref="B13" name="Oblast1_10_1"/>
    <protectedRange algorithmName="SHA-512" hashValue="0LJ7ICK8hiEOizOTaq8CxF0Zl8/aqa2aXxdfwhBH/Po7FGh46V72k7YEhB2auUd/3SSpyvcfV44tMCFKteVv+w==" saltValue="lKYqtvU8JLmGeUHRUKKxpQ==" spinCount="100000" sqref="B26" name="Oblast1_15_1"/>
  </protectedRanges>
  <autoFilter ref="B4:B68">
    <filterColumn colId="0">
      <filters>
        <filter val="1 - zákl. údaje o zpracování"/>
        <filter val="1a - Záznam zpracování (povinné)"/>
        <filter val="1a - Záznam zpracování (povinné) + Info"/>
      </filters>
    </filterColumn>
  </autoFilter>
  <dataConsolidate/>
  <mergeCells count="2">
    <mergeCell ref="D2:G2"/>
    <mergeCell ref="A2:C2"/>
  </mergeCells>
  <conditionalFormatting sqref="H25:BC25">
    <cfRule type="cellIs" dxfId="14" priority="42" operator="equal">
      <formula>#REF!</formula>
    </cfRule>
  </conditionalFormatting>
  <conditionalFormatting sqref="H60:BC61 H63:BC63 H67:BC68 H49:BC52 H56:BC58 H26:BC28 H40:BC46">
    <cfRule type="cellIs" dxfId="13" priority="43" operator="equal">
      <formula>#REF!</formula>
    </cfRule>
  </conditionalFormatting>
  <conditionalFormatting sqref="H29:BC29">
    <cfRule type="cellIs" dxfId="12" priority="49" operator="equal">
      <formula>#REF!</formula>
    </cfRule>
  </conditionalFormatting>
  <conditionalFormatting sqref="H24:BC24">
    <cfRule type="cellIs" dxfId="11" priority="50" operator="equal">
      <formula>#REF!</formula>
    </cfRule>
  </conditionalFormatting>
  <conditionalFormatting sqref="H33:BC33">
    <cfRule type="cellIs" dxfId="10" priority="51" operator="equal">
      <formula>#REF!</formula>
    </cfRule>
  </conditionalFormatting>
  <conditionalFormatting sqref="H34:BC34">
    <cfRule type="cellIs" dxfId="9" priority="52" operator="equal">
      <formula>#REF!</formula>
    </cfRule>
  </conditionalFormatting>
  <conditionalFormatting sqref="H35:BC35">
    <cfRule type="cellIs" dxfId="8" priority="53" operator="equal">
      <formula>#REF!</formula>
    </cfRule>
  </conditionalFormatting>
  <conditionalFormatting sqref="H36:BC36">
    <cfRule type="cellIs" dxfId="7" priority="55" operator="equal">
      <formula>#REF!</formula>
    </cfRule>
  </conditionalFormatting>
  <conditionalFormatting sqref="H54:BC54">
    <cfRule type="cellIs" dxfId="6" priority="61" operator="equal">
      <formula>#REF!</formula>
    </cfRule>
  </conditionalFormatting>
  <conditionalFormatting sqref="H59:BC59">
    <cfRule type="cellIs" dxfId="5" priority="63" operator="equal">
      <formula>#REF!</formula>
    </cfRule>
  </conditionalFormatting>
  <conditionalFormatting sqref="H66:BC66">
    <cfRule type="cellIs" dxfId="4" priority="65" operator="equal">
      <formula>#REF!</formula>
    </cfRule>
  </conditionalFormatting>
  <conditionalFormatting sqref="H36">
    <cfRule type="cellIs" dxfId="3" priority="72" operator="equal">
      <formula>#REF!</formula>
    </cfRule>
  </conditionalFormatting>
  <conditionalFormatting sqref="H27:BC27">
    <cfRule type="cellIs" dxfId="2" priority="73" operator="equal">
      <formula>#REF!</formula>
    </cfRule>
  </conditionalFormatting>
  <conditionalFormatting sqref="H37:BC37">
    <cfRule type="cellIs" dxfId="1" priority="79" operator="equal">
      <formula>#REF!</formula>
    </cfRule>
    <cfRule type="cellIs" dxfId="0" priority="80" operator="equal">
      <formula>#REF!</formula>
    </cfRule>
  </conditionalFormatting>
  <dataValidations count="17">
    <dataValidation type="list" allowBlank="1" showInputMessage="1" showErrorMessage="1" sqref="J60:BC62 H55:BC55 H28:BC28 H30:I30 H64:BC64 H18:BC18 H58:BC58 H49:BC53 H26:BC26 H41:BC43 H61:I62 H65:I65 H21:BC23 H9:BC9 H45:BC45">
      <formula1>#REF!</formula1>
    </dataValidation>
    <dataValidation type="list" allowBlank="1" showInputMessage="1" showErrorMessage="1" sqref="H24:BC24">
      <formula1>#REF!</formula1>
    </dataValidation>
    <dataValidation type="list" allowBlank="1" showInputMessage="1" showErrorMessage="1" sqref="H35:BC36">
      <formula1>#REF!</formula1>
    </dataValidation>
    <dataValidation type="list" allowBlank="1" showInputMessage="1" showErrorMessage="1" sqref="H27:BC27">
      <formula1>#REF!</formula1>
    </dataValidation>
    <dataValidation type="list" allowBlank="1" showInputMessage="1" showErrorMessage="1" sqref="H7:BC7">
      <formula1>#REF!</formula1>
    </dataValidation>
    <dataValidation type="list" allowBlank="1" showInputMessage="1" showErrorMessage="1" sqref="H25:BC25">
      <formula1>#REF!</formula1>
    </dataValidation>
    <dataValidation type="list" allowBlank="1" showInputMessage="1" showErrorMessage="1" sqref="H29:BC29">
      <formula1>#REF!</formula1>
    </dataValidation>
    <dataValidation type="list" allowBlank="1" showInputMessage="1" showErrorMessage="1" sqref="H31:BC31">
      <formula1>#REF!</formula1>
    </dataValidation>
    <dataValidation type="list" allowBlank="1" showInputMessage="1" showErrorMessage="1" sqref="H33:BC33">
      <formula1>#REF!</formula1>
    </dataValidation>
    <dataValidation type="list" allowBlank="1" showInputMessage="1" showErrorMessage="1" sqref="H34:BC34">
      <formula1>#REF!</formula1>
    </dataValidation>
    <dataValidation type="list" allowBlank="1" showInputMessage="1" showErrorMessage="1" sqref="H67:BC68 H40:BC40 H63:BC63 H56:BC57 H46:BC46">
      <formula1>#REF!</formula1>
    </dataValidation>
    <dataValidation type="list" allowBlank="1" showInputMessage="1" showErrorMessage="1" sqref="H38:BC38">
      <formula1>#REF!</formula1>
    </dataValidation>
    <dataValidation type="list" allowBlank="1" showInputMessage="1" showErrorMessage="1" sqref="H54:BC54">
      <formula1>#REF!</formula1>
    </dataValidation>
    <dataValidation type="list" allowBlank="1" showInputMessage="1" showErrorMessage="1" sqref="H59:BC59">
      <formula1>#REF!</formula1>
    </dataValidation>
    <dataValidation type="list" allowBlank="1" showInputMessage="1" showErrorMessage="1" sqref="H66:BC66">
      <formula1>#REF!</formula1>
    </dataValidation>
    <dataValidation type="list" allowBlank="1" showInputMessage="1" showErrorMessage="1" sqref="H44:BC44">
      <formula1>#REF!</formula1>
    </dataValidation>
    <dataValidation type="list" allowBlank="1" showInputMessage="1" showErrorMessage="1" sqref="H60:I60">
      <formula1>#REF!</formula1>
    </dataValidation>
  </dataValidations>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Kontrolní záznamy ZŠ a MŠ</vt:lpstr>
      <vt:lpstr>'Kontrolní záznamy ZŠ a MŠ'!Kriteria</vt:lpstr>
    </vt:vector>
  </TitlesOfParts>
  <Company>SMS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dc:creator>
  <cp:lastModifiedBy>Zuzana Houdková</cp:lastModifiedBy>
  <dcterms:created xsi:type="dcterms:W3CDTF">2017-05-03T19:28:19Z</dcterms:created>
  <dcterms:modified xsi:type="dcterms:W3CDTF">2018-05-22T12:52:07Z</dcterms:modified>
</cp:coreProperties>
</file>